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8" windowWidth="14808" windowHeight="7956"/>
  </bookViews>
  <sheets>
    <sheet name="index" sheetId="15" r:id="rId1"/>
    <sheet name="1. ตารางเบี้ยประกันภ" sheetId="1" r:id="rId2"/>
    <sheet name="2. ตารางเงินจ่ายตามก" sheetId="4" r:id="rId3"/>
    <sheet name="3. ตารางเงินจ่ายตามเ" sheetId="5" r:id="rId4"/>
    <sheet name="4. ตารางค่าจ้างหรือค" sheetId="6" r:id="rId5"/>
    <sheet name="5. ตารางเปรียบเทียบค่าใช้จ่ายใน" sheetId="7" r:id="rId6"/>
    <sheet name="6. ตารางเปรียบเทียบงบกำไร (ขาดท" sheetId="8" r:id="rId7"/>
    <sheet name="7. ตารางเปรียบเทียบผลการดำเนินง" sheetId="9" r:id="rId8"/>
    <sheet name="8. ตารางเปรียบเทียบรายได้สุทธิ" sheetId="10" r:id="rId9"/>
    <sheet name="9. ตารางเปรียบเทียบอัตราส่วนกา" sheetId="11" r:id="rId10"/>
    <sheet name="10. ตารางเปรียบเทียบงบดุลของธุร" sheetId="12" r:id="rId11"/>
    <sheet name="11. จำนวนกรมธรรม์และจำนวนเงินเอ" sheetId="13" r:id="rId12"/>
    <sheet name="12.Penetration&amp;Density" sheetId="14" r:id="rId13"/>
  </sheets>
  <definedNames>
    <definedName name="_xlnm.Print_Area" localSheetId="1">'1. ตารางเบี้ยประกันภ'!$A$1:$O$29</definedName>
    <definedName name="_xlnm.Print_Area" localSheetId="9">'9. ตารางเปรียบเทียบอัตราส่วนกา'!$A$1:$C$45</definedName>
    <definedName name="_xlnm.Print_Titles" localSheetId="10">'10. ตารางเปรียบเทียบงบดุลของธุร'!$1:$5</definedName>
    <definedName name="_xlnm.Print_Titles" localSheetId="0">index!$1:$1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" i="6" l="1"/>
  <c r="E13" i="6" l="1"/>
  <c r="E14" i="6"/>
  <c r="J14" i="6" s="1"/>
  <c r="E12" i="6"/>
  <c r="J12" i="6" s="1"/>
  <c r="J13" i="6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B28" i="1"/>
  <c r="B29" i="1"/>
  <c r="B27" i="1"/>
  <c r="J15" i="6" l="1"/>
  <c r="C15" i="6"/>
  <c r="D15" i="6"/>
  <c r="E15" i="6"/>
  <c r="F15" i="6"/>
  <c r="G15" i="6"/>
  <c r="H15" i="6"/>
  <c r="I15" i="6"/>
</calcChain>
</file>

<file path=xl/sharedStrings.xml><?xml version="1.0" encoding="utf-8"?>
<sst xmlns="http://schemas.openxmlformats.org/spreadsheetml/2006/main" count="777" uniqueCount="498">
  <si>
    <t>หน่วย : พันบาท</t>
  </si>
  <si>
    <t xml:space="preserve">บริษัท : รวมทุกบริษัท </t>
  </si>
  <si>
    <t>การประกันชีวิตกรมธรรม์หลัก-ผลิตภัณฑ์ประกันชีวิตแบบทั่วไป</t>
  </si>
  <si>
    <t>การประกันชีวิตกรมธรรม์หลัก</t>
  </si>
  <si>
    <t>สัญญาเพิ่มเติม</t>
  </si>
  <si>
    <t/>
  </si>
  <si>
    <t>รายการ</t>
  </si>
  <si>
    <t>1</t>
  </si>
  <si>
    <t>สามัญ</t>
  </si>
  <si>
    <t>2</t>
  </si>
  <si>
    <t>อุตสาหกรรม</t>
  </si>
  <si>
    <t>3</t>
  </si>
  <si>
    <t>กลุ่ม</t>
  </si>
  <si>
    <t>4</t>
  </si>
  <si>
    <t>รวม</t>
  </si>
  <si>
    <t>(2+3+4)</t>
  </si>
  <si>
    <t>5</t>
  </si>
  <si>
    <t>ผลิตภัณฑ์ประกันชีวิต</t>
  </si>
  <si>
    <t>แบบบำนาญ</t>
  </si>
  <si>
    <t>6</t>
  </si>
  <si>
    <t>แบบยูนิตลิงค์</t>
  </si>
  <si>
    <t>7</t>
  </si>
  <si>
    <t>แบบยูนิเวอร์แซลไลฟ์</t>
  </si>
  <si>
    <t>8</t>
  </si>
  <si>
    <t>การประกันภัยอุบัติเหตุ</t>
  </si>
  <si>
    <t>ส่วนบุคคล</t>
  </si>
  <si>
    <t>9</t>
  </si>
  <si>
    <t>(5+6+7+8+9)</t>
  </si>
  <si>
    <t>10</t>
  </si>
  <si>
    <t>อุบัติเหตุ</t>
  </si>
  <si>
    <t>11</t>
  </si>
  <si>
    <t>สุขภาพ</t>
  </si>
  <si>
    <t>12</t>
  </si>
  <si>
    <t>อื่นๆ</t>
  </si>
  <si>
    <t>13</t>
  </si>
  <si>
    <t>(11+12+13)</t>
  </si>
  <si>
    <t>14</t>
  </si>
  <si>
    <t>จำนวนเงิน</t>
  </si>
  <si>
    <t>1. เบี้ยประกันภัยปีแรก (หักส่งคืนแล้ว)</t>
  </si>
  <si>
    <t>1.1 รับประกันภัยโดยตรง</t>
  </si>
  <si>
    <t>1.2 รับประกันภัยต่อ</t>
  </si>
  <si>
    <t>1.3 เอาประกันภัยต่อ</t>
  </si>
  <si>
    <t>1.4 สุทธิ (1.1+1.2-1.3)</t>
  </si>
  <si>
    <t>2. เบี้ยประกันภัยปีต่อไป (หักส่งคืนแล้ว)</t>
  </si>
  <si>
    <t>2.1 รับประกันภัยโดยตรง</t>
  </si>
  <si>
    <t>2.2 รับประกันภัยต่อ</t>
  </si>
  <si>
    <t>2.3 เอาประกันภัยต่อ</t>
  </si>
  <si>
    <t>2.4 สุทธิ (2.1+2.2-2.3)</t>
  </si>
  <si>
    <t>3. เบี้ยประกันภัยจ่ายครั้งเดียว (หักส่งคืนแล้ว)</t>
  </si>
  <si>
    <t>3.1 รับประกันภัยโดยตรง</t>
  </si>
  <si>
    <t>3.2 รับประกันภัยต่อ</t>
  </si>
  <si>
    <t>3.3 เอาประกันภัยต่อ</t>
  </si>
  <si>
    <t>3.4 สุทธิ (3.1+3.2-3.3)</t>
  </si>
  <si>
    <t>4. รวมทั้งสิ้น (1.4+2.4+3.4)</t>
  </si>
  <si>
    <t xml:space="preserve"> </t>
  </si>
  <si>
    <t xml:space="preserve"> 2 </t>
  </si>
  <si>
    <t xml:space="preserve"> 3 </t>
  </si>
  <si>
    <t xml:space="preserve"> 4 </t>
  </si>
  <si>
    <t xml:space="preserve"> (2+3+4) </t>
  </si>
  <si>
    <t xml:space="preserve"> 5 </t>
  </si>
  <si>
    <t xml:space="preserve">แบบบำนาญ </t>
  </si>
  <si>
    <t xml:space="preserve"> 6 </t>
  </si>
  <si>
    <t xml:space="preserve">แบบยูนิตลิงค์ </t>
  </si>
  <si>
    <t xml:space="preserve"> 7 </t>
  </si>
  <si>
    <t xml:space="preserve"> 8 </t>
  </si>
  <si>
    <t xml:space="preserve">ส่วนบุคคล </t>
  </si>
  <si>
    <t xml:space="preserve"> 9 </t>
  </si>
  <si>
    <t xml:space="preserve"> (5+6+7+8+9) </t>
  </si>
  <si>
    <t xml:space="preserve"> 10 </t>
  </si>
  <si>
    <t>การประกันภัยอุบัติเหตุส่วนบุคคล</t>
  </si>
  <si>
    <t>รวมทั้งสิ้น</t>
  </si>
  <si>
    <t>บริษัท : รวมทุกบริษัท</t>
  </si>
  <si>
    <t>ผลิตภัณฑ์ประกันชีวิตแบบทั่วไป</t>
  </si>
  <si>
    <t xml:space="preserve">การรับประกันภัย </t>
  </si>
  <si>
    <t xml:space="preserve"> ประเภทสามัญ </t>
  </si>
  <si>
    <t xml:space="preserve"> ประเภทอุตสาหกรรม </t>
  </si>
  <si>
    <t xml:space="preserve"> ประเภทกลุ่ม </t>
  </si>
  <si>
    <t xml:space="preserve"> 4</t>
  </si>
  <si>
    <t xml:space="preserve">รวม </t>
  </si>
  <si>
    <t xml:space="preserve">ประเภทบำนาญ </t>
  </si>
  <si>
    <t xml:space="preserve">แบบยูนเวอร์แซลไลฟ์ </t>
  </si>
  <si>
    <t>เงินจ่ายตามกรมธรรม์ประกันภัยที่เกิดขึ้นระหว่างปี</t>
  </si>
  <si>
    <t>1 เงินครบกำหนด</t>
  </si>
  <si>
    <t>2 เงินค่ามรณกรรม</t>
  </si>
  <si>
    <t>2 เงินค่ามรณกรรม (สำหรับสัญญาประกันภัยระยะยาว)</t>
  </si>
  <si>
    <t>3 เงินค่าเวนคืนกรมธรรม์ประกันภัย</t>
  </si>
  <si>
    <t>4 เงินได้ประจำตามกรมธรรม์แบบบำนาญ</t>
  </si>
  <si>
    <t>5 เงินปันผลตามกรมธรรม์ประกันภัย</t>
  </si>
  <si>
    <t>6 อื่นๆ</t>
  </si>
  <si>
    <t>7 รวม (1+2+3+4+5+6)</t>
  </si>
  <si>
    <t>ประเภท</t>
  </si>
  <si>
    <t xml:space="preserve">รายการ 1 </t>
  </si>
  <si>
    <t xml:space="preserve"> 8</t>
  </si>
  <si>
    <t>ผลิตภัณฑ์ประกันภัย</t>
  </si>
  <si>
    <t xml:space="preserve">อุบัติเหตุส่วนบุคคล </t>
  </si>
  <si>
    <t>การรับประกันภัยโดยตรง</t>
  </si>
  <si>
    <t>การรับประกันภัยต่อ</t>
  </si>
  <si>
    <t>การเอาประกันภัยต่อ</t>
  </si>
  <si>
    <t>การเอาประกันภัยต่อช่วง</t>
  </si>
  <si>
    <t>การรับประกันภัยสุทธิ</t>
  </si>
  <si>
    <t>การรับประกันภัย</t>
  </si>
  <si>
    <t xml:space="preserve">ประเภทสามัญ </t>
  </si>
  <si>
    <t xml:space="preserve">ประเภทอุตสาหกรรม </t>
  </si>
  <si>
    <t xml:space="preserve">ประเภทกลุ่ม </t>
  </si>
  <si>
    <t>รายการค่าใช้จ่ายตามลักษณะ</t>
  </si>
  <si>
    <t>ค่าใช้จ่ายปีแรก</t>
  </si>
  <si>
    <t>ค่าใช้จ่ายปีต่อไป</t>
  </si>
  <si>
    <t>1. ค่าจ้างและค่าบำเหน็จ</t>
  </si>
  <si>
    <t>1.1 ตัวแทนประกันชีวิตและนายหน้าประกันชีวิต</t>
  </si>
  <si>
    <t>1.3 ผู้บริหารตัวแทนประกันชีวิต</t>
  </si>
  <si>
    <t>1.4 รวม (1.1+1.2+1.3)</t>
  </si>
  <si>
    <t>2. ค่าใช้จ่ายในการรับประกันภัยอื่น</t>
  </si>
  <si>
    <t>2.1 ค่าตรวจสอบและรายงานสำหรับการพิจารณาการรับประกันภัย</t>
  </si>
  <si>
    <t>2.2 ค่าตรวจสุขภาพ</t>
  </si>
  <si>
    <t>2.3 ค่าใช้จ่ายส่งเสริมการขาย</t>
  </si>
  <si>
    <t>2.4 อื่น ๆ</t>
  </si>
  <si>
    <t>2.5 รวมค่าใช้จ่ายในการรับประกันภัยอื่น</t>
  </si>
  <si>
    <t>3. ค่าใช้จ่ายสำนักงาน</t>
  </si>
  <si>
    <t>3.1 ผลประโยชน์พนักงาน</t>
  </si>
  <si>
    <t>3.1.1.1 คณะกรรมการ</t>
  </si>
  <si>
    <t>3.1.1.2 พนักงานและผู้บริหารตัวแทนประกันชีวิต</t>
  </si>
  <si>
    <t>3.1.1 เงินเดือน</t>
  </si>
  <si>
    <t>3.1.2.1 คณะกรรมการ</t>
  </si>
  <si>
    <t>3.1.2.2 พนักงานและผู้บริหารตัวแทนประกันชีวิต</t>
  </si>
  <si>
    <t>3.1.2 ผลประโยชน์อื่น -ระยะสั้น</t>
  </si>
  <si>
    <t>3.1.3.1 คณะกรรมการ</t>
  </si>
  <si>
    <t>3.1.3.2 พนักงานและผู้บริหารตัวแทนประกันชีวิต</t>
  </si>
  <si>
    <t>3.1.3 ผลประโยชน์อื่น -ระยะยาว</t>
  </si>
  <si>
    <t>3.1.4 รวม</t>
  </si>
  <si>
    <t>3.2 ค่าใช้จ่ายเกี่ยวกับอาคารสถานที่และอุปกรณ์</t>
  </si>
  <si>
    <t>3.2.1 ค่าเช่า</t>
  </si>
  <si>
    <t>3.2.2 ค่าซ่อมแซมและบำรุงรักษา</t>
  </si>
  <si>
    <t>3.2.3 ค่าเบี้ยประกันภัย</t>
  </si>
  <si>
    <t>3.2.4 ค่าไฟฟ้าและน้ำประปา</t>
  </si>
  <si>
    <t>3.2.5 ค่าใช้จ่ายสมองกล</t>
  </si>
  <si>
    <t>3.2.6 ค่าเสื่อมราคา</t>
  </si>
  <si>
    <t>3.2.7 อื่น ๆ</t>
  </si>
  <si>
    <t>3.2.8 รวม</t>
  </si>
  <si>
    <t>3.3 ค่าภาษีอากร</t>
  </si>
  <si>
    <t>3.4 หนี้สูญและหนี้สงสัยจะสูญ</t>
  </si>
  <si>
    <t>3.5 ค่าใช้จ่ายอื่น</t>
  </si>
  <si>
    <t>3.5.1 ค่าใช้จ่ายเดินทาง</t>
  </si>
  <si>
    <t>3.5.2 ค่าไปรษณีย์และสื่อสาร</t>
  </si>
  <si>
    <t>3.5.3 ค่าเครื่องเขียนและแบบพิมพ์</t>
  </si>
  <si>
    <t>3.5.4 ค่าธรรมเนียมวิชาชีพ</t>
  </si>
  <si>
    <t>3.5.5 ค่าดอกเบี้ยและค่าธรรมเนียมสถาบันการเงิน</t>
  </si>
  <si>
    <t>3.5.6 ค่าใช้จ่ายยานพาหนะ</t>
  </si>
  <si>
    <t>3.5.7 ค่าโฆษณา</t>
  </si>
  <si>
    <t>3.5.8 ค่ารับรอง</t>
  </si>
  <si>
    <t>3.5.9 ค่าการกุศล</t>
  </si>
  <si>
    <t>3.5.10 ค่าบำรุงสมาคมและสถาบัน</t>
  </si>
  <si>
    <t>3.5.11 ค่าธรรมเนียมและค่าปรับ</t>
  </si>
  <si>
    <t>3.5.12 อื่น ๆ</t>
  </si>
  <si>
    <t>3.5.13 ค่าใช้จ่ายที่สำนักงานใหญ่เฉลี่ยจากสำนักงานสาขา*</t>
  </si>
  <si>
    <t>3.5.14 รวม</t>
  </si>
  <si>
    <t>4. รวมค่าใช้จ่าย (1.4+2.5+3.1.4+3.2.8+3.3+3.4+3.5.14)</t>
  </si>
  <si>
    <t>ราคาบัญชี ปีปัจจุบัน</t>
  </si>
  <si>
    <t>1. เบี้ยประกันภัยที่ถือเป็นรายได้</t>
  </si>
  <si>
    <t>2. รายได้ค่าจ้างและค่าบำเหน็จ</t>
  </si>
  <si>
    <t>3. รายได้จากการลงทุนสุทธิ</t>
  </si>
  <si>
    <t>4. รวม (1+2+3)</t>
  </si>
  <si>
    <t>5. สำรองประกันภัยสำหรับสัญญาประกันภัยระยะยาวเพิ่ม (ลด)</t>
  </si>
  <si>
    <t>6. สำรองความเสี่ยงภัยที่ยังไม่สิ้นสุดเพิ่ม (ลด)</t>
  </si>
  <si>
    <t>7. เงินจ่ายตามกรมธรรม์ประกันภัยที่เกิดขึ้นระหว่างงวด</t>
  </si>
  <si>
    <t>8. ค่าสินไหมทดแทนที่เกิดขึ้นระหว่างงวด</t>
  </si>
  <si>
    <t>9. ค่าจ้างและค่าบำเหน็จ</t>
  </si>
  <si>
    <t>10. ค่าใช้จ่ายในการรับประกันภัยอื่น</t>
  </si>
  <si>
    <t>11. ค่าใช้จ่ายในการดำเนินงาน</t>
  </si>
  <si>
    <t>12. รวม (5+6+7+8+9+10+11)</t>
  </si>
  <si>
    <t>13. กำไร (ขาดทุน) จากการรับประกันภัย (4-12)</t>
  </si>
  <si>
    <t>14. รายได้อื่น</t>
  </si>
  <si>
    <t>15. ค่าใช้จ่ายอื่น</t>
  </si>
  <si>
    <t>16. กำไร (ขาดทุน) จากการดำเนินงาน (13+14-15)</t>
  </si>
  <si>
    <t>17. กำไร (ขาดทุน) จากการจำหน่ายเงินลงทุน การโอนเปลี่ยนประเภทเงินลงทุน การขาดทุนจากการด้อยค่าของสินทรัพย์ และการตีราคาเงินลงทุน</t>
  </si>
  <si>
    <t>17.1 กำไร (ขาดทุน) จากการจำหน่ายเงินลงทุน</t>
  </si>
  <si>
    <t>17.2 กำไร (ขาดทุน) จากการโอนเปลี่ยนประเภทเงินลงทุน</t>
  </si>
  <si>
    <t>17.3 ขาดทุนจากการด้อยค่าของสินทรัพย์</t>
  </si>
  <si>
    <t>17.4 กำไรจากการกลับบัญชีรายการขาดทุนจากการด้อยค่าของสินทรัพย์</t>
  </si>
  <si>
    <t>17.5 กำไร (ขาดทุน) ที่ยังไม่เกิดขึ้นจากการตีราคาเงินลงทุน</t>
  </si>
  <si>
    <t>18. กำไร (ขาดทุน) จากการจำหน่ายอสังหาริมทรัพย์ที่ได้รับจากการชำระหนี้</t>
  </si>
  <si>
    <t>19. กำไร (ขาดทุน) จากอัตราแลกเปลี่ยน</t>
  </si>
  <si>
    <t>20. กำไร(ขาดทุน)จากการทำสัญญาอนุพันธ์</t>
  </si>
  <si>
    <t>21. เงินสมทบสำนักงานคณะกรรมการกำกับและส่งเสริมการประกอบธุรกิจประกันภัย</t>
  </si>
  <si>
    <t>22. เงินสมทบกองทุนประกันชีวิต</t>
  </si>
  <si>
    <t>23. กำไร (ขาดทุน) ก่อนหักภาษีเงินได้นิติบุคคล (16+17.1+17.2-17.3+17.4+17.5+18+19+20-21-22)</t>
  </si>
  <si>
    <t>24. ภาษีเงินได้นิติบุคคล</t>
  </si>
  <si>
    <t>25. กำไร (ขาดทุน) สุทธิ (23-24)</t>
  </si>
  <si>
    <t>กำไรขาดทุนเบ็ดเสร็จอื่น</t>
  </si>
  <si>
    <t>26. กำไร (ขาดทุน) จากการเปลี่ยนแปลงมูลค่าเงินลงทุน</t>
  </si>
  <si>
    <t>27. กำไร (ขาดทุน) จากการเปลี่ยนแปลงมูลค่าสินทรัพย์</t>
  </si>
  <si>
    <t>28. กำไร(ขาดทุน)จากการประมาณการตามหลักคณิตศาสตร์ประกันภัยสำหรับโครงการผลประโยชน์ของพนักงาน</t>
  </si>
  <si>
    <t>29. กำไร(ขาดทุน)จากการประเมินมูลค่ายุติธรรมตราสารป้องกันความเสี่ยง</t>
  </si>
  <si>
    <t>30. ผลกำไร(ขาดทุน)ที่ยังไม่เกิดขึ้นจริงอื่น</t>
  </si>
  <si>
    <t>31. ภาษีเงินได้เกี่ยวกับองค์ประกอบของกำไรขาดทุนเบ็ดเสร็จอื่น</t>
  </si>
  <si>
    <t>32. กำไรขาดทุนเบ็ดเสร็จอื่นสำหรับงวด-สุทธิจากภาษี (26+27+28+29+30-31)</t>
  </si>
  <si>
    <t>33. กำไรขาดทุนเบ็ดเสร็จรวมสำหรับงวด (25+32)</t>
  </si>
  <si>
    <t>1. เบี้ยประกันภัยรับสุทธิ</t>
  </si>
  <si>
    <t>1.1 หัก ส่วนที่ไม่ใช่เบี้ยประกันภัยรับตามมาตรฐานการบัญชี</t>
  </si>
  <si>
    <t>1.2 เบี้ยประกันภัยรับสุทธิตามมาตรฐานการบัญชี (1 - 1.1)</t>
  </si>
  <si>
    <t>2. สำรองเบี้ยประกันภัยที่ยังไม่ถือเป็นรายได้</t>
  </si>
  <si>
    <t>2.1 ปีที่แล้ว</t>
  </si>
  <si>
    <t>2.2 งวดปัจจุบัน</t>
  </si>
  <si>
    <t>2.2 ปีปัจจุบัน</t>
  </si>
  <si>
    <t>3. เบี้ยประกันภัยที่ถือเป็นรายได้ (1.2 + (2.1 -2.2))</t>
  </si>
  <si>
    <t>4. รายได้ค่าจ้างและค่าบำเหน็จ</t>
  </si>
  <si>
    <t>5. รายได้จากการลงทุนสุทธิ</t>
  </si>
  <si>
    <t>6. รวมรายได้ (3+4+5)</t>
  </si>
  <si>
    <t>7. สำรองประกันภัยสำหรับสัญญาประกันภัยระยะยาว</t>
  </si>
  <si>
    <t>7.1 ปีที่แล้ว</t>
  </si>
  <si>
    <t>7.2 งวดปัจจุบัน</t>
  </si>
  <si>
    <t>7.2 ปีปัจจุบัน</t>
  </si>
  <si>
    <t>8. สำรองประกันภัยสำหรับสัญญาประกันภัยระยะยาวเพิ่ม (ลด) (7.2 - 7.1)</t>
  </si>
  <si>
    <t>9. สำรองประกันภัยสำหรับสัญญาประกันภัยระยะสั้น</t>
  </si>
  <si>
    <t>9.1 สำรองความเสี่ยงภัยที่ยังไม่สิ้นสุด</t>
  </si>
  <si>
    <t>9.1.1 ปีที่แล้ว</t>
  </si>
  <si>
    <t>9.1.2 งวดปัจจุบัน</t>
  </si>
  <si>
    <t>9.1.2 ปีปัจจุบัน</t>
  </si>
  <si>
    <t>9.2 สำรองประกันภัยสำหรับสัญญาประกันภัยระยะสั้นเพิ่ม (ลด) ((ค่าที่มากกว่าระหว่าง 0 และ (9.1.2 - 2.2) - (ค่าที่มากกว่าระหว่าง 0 และ (9.1.1 - 2.1))</t>
  </si>
  <si>
    <t>10. เงินจ่ายตามกรมธรรม์ประกันภัยที่เกิดขึ้นระหว่างปี</t>
  </si>
  <si>
    <t>10.1 เงินครบกำหนด</t>
  </si>
  <si>
    <t>10.2 เงินค่ามรณกรรม</t>
  </si>
  <si>
    <t>10.3 เงินค่าเวนคืนกรมธรรม์ประกันภัย</t>
  </si>
  <si>
    <t>10.4 เงินได้ประจำตามกรมธรรม์แบบบำนาญ</t>
  </si>
  <si>
    <t>10.5 เงินปันผลตามกรมธรรม์ประกันภัย</t>
  </si>
  <si>
    <t>10.6 อื่นๆ</t>
  </si>
  <si>
    <t>10.7 รวม (10.1+10.2+10.3+10.4+10.5+10.6)</t>
  </si>
  <si>
    <t>11. ค่าสินไหมทดแทนจ่ายระหว่างปี</t>
  </si>
  <si>
    <t>12. สำรองค่าสินไหมทดแทน</t>
  </si>
  <si>
    <t>12.1 เกิดขึ้นแล้วแต่ยังไม่ได้รับรายงาน</t>
  </si>
  <si>
    <t>12.1.1 ปีที่แล้ว</t>
  </si>
  <si>
    <t>12.1.2 งวดปัจจุบัน</t>
  </si>
  <si>
    <t>12.1.2 ปีปัจจุบัน</t>
  </si>
  <si>
    <t>12.2 เกิดขึ้นแล้วและได้รับรายงานแล้ว</t>
  </si>
  <si>
    <t>12.2.1 ปีที่แล้ว</t>
  </si>
  <si>
    <t>12.2.2 งวดปัจจุบัน</t>
  </si>
  <si>
    <t>12.2.2 ปีปัจจุบัน</t>
  </si>
  <si>
    <t>12.3 รวมสำรองค่าสินไหมทดแทน(12.1.2+12.2.2)</t>
  </si>
  <si>
    <t>13. ค่าสินไหมทดแทนที่เกิดขึ้นระหว่างปี (11+(12.1.2-12.1.1)+(12.2.2-12.2.1))</t>
  </si>
  <si>
    <t>14. รวมเงินสำรองประกันภัย เงินจ่ายตามกรมธรรม์และค่าสินไหมทดแทน (8+9.2+10.7+13)</t>
  </si>
  <si>
    <t>15. ค่าจ้างและค่าบำเหน็จ</t>
  </si>
  <si>
    <t>16. ค่าใช้จ่ายในการรับประกันภัยอื่น</t>
  </si>
  <si>
    <t>17. ค่าใช้จ่ายในการดำเนินงาน</t>
  </si>
  <si>
    <t>18. รวมค่าใช้จ่าย (15+16+17)</t>
  </si>
  <si>
    <t>รายได้จากการลงทุนระหว่างปี</t>
  </si>
  <si>
    <t>1. รายได้จากการลงทุนรับจากรัฐบาล / รัฐวิสาหกิจตามประเภทของตราสารหนี้ / เงินฝากธนาคาร / เงินปันผลที่ประกาศแล้วของหลักทรัพย์จดทะเบียนในตลาดหลักทรัพย์แห่งประเทศไทย / เงินให้กู้ยืมโดยมีกรมธรรม์ประกันภัยเป็นประกัน</t>
  </si>
  <si>
    <t>1.1 ดอกเบี้ยพันธบัตร</t>
  </si>
  <si>
    <t>1.2 ดอกเบี้ยตั๋วเงินคลัง</t>
  </si>
  <si>
    <t>1.3 ดอกเบี้ยตั๋วสัญญาใช้เงิน-ตั๋วแลกเงิน</t>
  </si>
  <si>
    <t>1.4 เงินปันผลหุ้นทุน</t>
  </si>
  <si>
    <t>1.4.1 การลงทุน</t>
  </si>
  <si>
    <t>1.4.2 การประกอบธุรกิจอื่น</t>
  </si>
  <si>
    <t>1.4.3 รวมเงินปันผลหุ้นทุน (1.4.1 + 1.4.2)</t>
  </si>
  <si>
    <t>1.5 รายได้รับจากหน่วยลงทุน</t>
  </si>
  <si>
    <t>1.6 ดอกเบี้ยหุ้นกู้</t>
  </si>
  <si>
    <t>1.7 ดอกเบี้ยเงินให้กู้ยืมโดยมีกรมธรรม์ประกันภัยเป็นประกัน</t>
  </si>
  <si>
    <t>1.8 ดอกเบี้ยเงินฝากสถาบันการเงิน</t>
  </si>
  <si>
    <t>1.9 รายได้จากสลากออมทรัพย์</t>
  </si>
  <si>
    <t>1.10 รายได้จากการลงทุนอื่น</t>
  </si>
  <si>
    <t>2. รายได้จากการลงทุนอื่นๆ</t>
  </si>
  <si>
    <t>2.1 ดอกเบี้ยตั๋วสัญญาใช้เงิน-ตั๋วแลกเงิน</t>
  </si>
  <si>
    <t>2.2 เงินปันผลหุ้นทุน</t>
  </si>
  <si>
    <t>2.2.1 การลงทุน</t>
  </si>
  <si>
    <t>2.2.2 การประกอบธุรกิจอื่น</t>
  </si>
  <si>
    <t>2.2.3 รวมเงินปันผลหุ้นทุน (2.2.1 + 2.2.2)</t>
  </si>
  <si>
    <t>2.3 รายได้รับจากหน่วยลงทุน</t>
  </si>
  <si>
    <t>2.4 ดอกเบี้ยหุ้นกู้</t>
  </si>
  <si>
    <t>2.5 ดอกเบี้ยเงินให้กู้ยืมโดยมีอสังหาริมทรัพย์ค้ำประกัน</t>
  </si>
  <si>
    <t>2.6 ดอกเบี้ยเงินให้กู้ยืมโดยมีหลักทรัพย์เป็นประกัน</t>
  </si>
  <si>
    <t>2.7 ดอกเบี้ยเงินให้กู้ยืมโดยมีธนาคารพาณิชย์ค้ำประกัน</t>
  </si>
  <si>
    <t>2.8 ดอกเบี้ยเงินให้กู้ยืมโดยมีบุคคลค้ำประกัน</t>
  </si>
  <si>
    <t>2.9 ดอกเบี้ยเงินให้กู้ยืมอื่น</t>
  </si>
  <si>
    <t>2.10 ดอกเบี้ยจากการให้เช่าซื้อรถ</t>
  </si>
  <si>
    <t>2.11 ดอกเบี้ยจากการให้เช่าทรัพย์สินแบบลิสซิ่ง</t>
  </si>
  <si>
    <t>2.12 รายได้จากการทำธุรกรรมซื้อหรือขายหลักทรัพย์โดยมีสัญญาขายหรือซื้อคืน</t>
  </si>
  <si>
    <t>2.13 รายได้จากการทำธุรกรรมยืมและให้ยืมหลักทรัพย์</t>
  </si>
  <si>
    <t>2.14 รายได้จากเงินลงทุนในอสังหาริมทรัพย์</t>
  </si>
  <si>
    <t>2.15 รายได้จากการลงทุนอื่น</t>
  </si>
  <si>
    <t>3. รวมรายได้จากการลงทุน (1+2)</t>
  </si>
  <si>
    <t xml:space="preserve">4. ค่าใช้จ่ายในการลงทุน </t>
  </si>
  <si>
    <t>5 รายได้จากการลงทุนสุทธิ (3-4)</t>
  </si>
  <si>
    <t>ราคาประเมินปีปัจจุบัน</t>
  </si>
  <si>
    <t>สัดส่วนสินทรัพย์ลงทุนต่อสินทรัพย์รวม (ร้อยละ)</t>
  </si>
  <si>
    <t>สินทรัพย์</t>
  </si>
  <si>
    <t>1 เงินลงทุนในหลักทรัพย์</t>
  </si>
  <si>
    <t>1.1 พันธบัตร ตั๋วเงิน หุ้นกู้ ออกโดย</t>
  </si>
  <si>
    <t>1.1.1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ในสกุลเงินบาท</t>
  </si>
  <si>
    <t>1.1.2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ในสกุลเงินต่างประเทศ</t>
  </si>
  <si>
    <t>1.1.3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(ในสกุลเงินบาท)</t>
  </si>
  <si>
    <t>1.1.4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(ในสกุลเงินต่างประเทศ) รวมถึงรัฐวิสาหกิจต่างประเทศ (ในสกุลเงินตราใดๆ)</t>
  </si>
  <si>
    <t>1.1.5 ธนาคารเพื่อการพัฒนาซึ่งร่วมก่อตั้งโดยหลายประเทศ</t>
  </si>
  <si>
    <t>1.1.6 สถาบันการเงิน / บริษัทหลักทรัพย์ / บริษัทประกันภัย</t>
  </si>
  <si>
    <t>1.1.7 บริษัท</t>
  </si>
  <si>
    <t>1.1.8 อื่นๆ</t>
  </si>
  <si>
    <t>1.2 หุ้นทุน</t>
  </si>
  <si>
    <t>1.2.1 "ตราสารทุนที่จดทะเบียนในตลาดหลักทรัพย์แห่งประเทศไทย ตลาดหลักทรัพย์ เอ็ม เอ ไอ</t>
  </si>
  <si>
    <t>1.2.2 ตราสารทุนที่จดทะเบียนในตลาดหลักทรัพย์อื่น และอยู่ในดัชนีตลาดหลักทรัพย์ตามที่กำหนด</t>
  </si>
  <si>
    <t>1.2.3 เงินลงทุนในบริษัทย่อยและบริษัทร่วม (ยกเว้นเงินลงทุนตาม 1.2.4)</t>
  </si>
  <si>
    <t>1.2.4 เงินลงทุนในบริษัทย่อยและบริษัทร่วมที่ได้รับอนุญาตให้ประกอบธุรกิจประกันชีวิตตามกฏหมายว่าด้วยการประกันชีวิต และเงินลงทุนในบริษัทย่อยและบริษัทร่วมที่ได้รับอนุญาตให้ประกอบธุรกิจประกันวินาศภัยตามกฏหมายว่าด้วยการประกันวินาศภัย</t>
  </si>
  <si>
    <t>1.2.5 หุ้นทุนอื่นๆ</t>
  </si>
  <si>
    <t>1.3 อื่นๆ</t>
  </si>
  <si>
    <t>1.3.1 หน่วยลงทุน</t>
  </si>
  <si>
    <t>1.3.2 ใบสำคัญแสดงสิทธิการซื้อหุ้นสามัญ-หุ้นกู้-หน่วยลงทุน-อื่นๆ</t>
  </si>
  <si>
    <t>1.3.3 สลากออมทรัพย์</t>
  </si>
  <si>
    <t>2 เงินให้กู้ยืม</t>
  </si>
  <si>
    <t>2.1 เงินลงทุนให้เช่าซื้อรถ / เช่าทรัพย์สินแบบลิสซิ่ง</t>
  </si>
  <si>
    <t>2.2 เงินให้กู้โดยมีกรมธรรม์เป็นประกัน (UL[ 341,773,751.60 ]บาท)</t>
  </si>
  <si>
    <t>2.2 เงินให้กู้โดยมีกรมธรรม์เป็นประกัน (UL[ ]บาท)</t>
  </si>
  <si>
    <t>2.2 เงินให้กู้โดยมีกรมธรรม์เป็นประกัน (UL[118500]บาท)</t>
  </si>
  <si>
    <t>2.3 เงินให้กู้โดยมีอสังหาริมทรัพย์จำนองเป็นประกัน</t>
  </si>
  <si>
    <t>2.3.1 อสังหาริมทรัพย์ที่ใช้เป็นที่อยู่อาศัย</t>
  </si>
  <si>
    <t>2.3.2 อสังหาริมทรัพย์ประเภทอื่น</t>
  </si>
  <si>
    <t>2.4 เงินให้กู้ยืมโดยมีหลักทรัพย์เป็นประกัน</t>
  </si>
  <si>
    <t>2.5 เงินให้กู้ยืมโดยมีธนาคารพาณิชย์ค้ำประกัน</t>
  </si>
  <si>
    <t>2.6 เงินให้กู้ยืมโดยมีบุคคลค้ำประกัน</t>
  </si>
  <si>
    <t>2.7 เงินให้กู้ยืมอื่น</t>
  </si>
  <si>
    <t>3 เงินลงทุนอื่น</t>
  </si>
  <si>
    <t>4 เงินสดและเงินฝากกับสถาบันการเงิน</t>
  </si>
  <si>
    <t>4.1 เงินฝากสถาบันการเงินประเภทออมทรัพย์</t>
  </si>
  <si>
    <t>4.2 เงินฝากสถาบันการเงินประเภทจ่ายคืนเมื่อสิ้นกำหนดระยะเวลา</t>
  </si>
  <si>
    <t>4.3 บัตรเงินฝากสถาบันการเงิน</t>
  </si>
  <si>
    <t>รวมสินทรัพย์</t>
  </si>
  <si>
    <t>ราคาบัญชีปีปัจจุบัน</t>
  </si>
  <si>
    <t>รายการปรับปรุงปีปัจจุบัน</t>
  </si>
  <si>
    <t>5 อสังหาริมทรัพย์และสินทรัพย์ดำเนินงาน</t>
  </si>
  <si>
    <t>5.1 ที่ทำการ</t>
  </si>
  <si>
    <t>5.2 สินทรัพย์ดำเนินงาน</t>
  </si>
  <si>
    <t>6 อสังหาริมทรัพย์อื่น</t>
  </si>
  <si>
    <t>6.1 อสังหาริมทรัพย์รอการขาย</t>
  </si>
  <si>
    <t>6.2 อสังหาริมทรัพย์เพื่อการลงทุน</t>
  </si>
  <si>
    <t>7 สินทรัพย์จากการประกันภัยต่อ (Reinsurance asset)</t>
  </si>
  <si>
    <t>7.1 เงินวางไว้จากการประกันภัยต่อ</t>
  </si>
  <si>
    <t>7.2 เงินค้างรับเกี่ยวกับการประกันภัยต่อ</t>
  </si>
  <si>
    <t>7.3 สำรองประกันภัยส่วนที่เรียกคืนจากการประกันภัยต่อที่รวมค่าเผื่อความผันผวน**</t>
  </si>
  <si>
    <t>7.4 ลูกหนี้ประกันภัยต่ออื่น</t>
  </si>
  <si>
    <t>8 เบี้ยประกันภัยค้างรับ</t>
  </si>
  <si>
    <t>9 สินทรัพย์ภาษีเงินได้รอตัดบัญชี</t>
  </si>
  <si>
    <t>10 รายได้จากการลงทุนค้างรับ</t>
  </si>
  <si>
    <t>11 ค่าความนิยม</t>
  </si>
  <si>
    <t>12 ตราสารอนุพันธ์</t>
  </si>
  <si>
    <t>13 สินทรัพย์อื่น</t>
  </si>
  <si>
    <t>14 สินทรัพย์ลงทุนที่ผู้เอาประกันภัยรับความเสี่ยง</t>
  </si>
  <si>
    <t>15 บัญชีเดินสะพัดสำนักงานใหญ่*</t>
  </si>
  <si>
    <t>หนี้สิน</t>
  </si>
  <si>
    <t>1 สำรองประกันภัย</t>
  </si>
  <si>
    <t>1.1 สำรองประกันภัยสำหรับสัญญาประกันภัยระยะยาว</t>
  </si>
  <si>
    <t>1.2 สำรองประกันภัยสำหรับสัญญาประกันภัยระยะสั้น</t>
  </si>
  <si>
    <t>1.2.1 สำรองค่าสินไหมทดแทน</t>
  </si>
  <si>
    <t>1.2.2 สำรองเบี้ยประกันภัย</t>
  </si>
  <si>
    <t>2 เงินจ่ายตามกรมธรรม์ประกันภัยค้างจ่าย</t>
  </si>
  <si>
    <t>3 หนี้สินอื่นตามกรมธรรม์ประกันภัย</t>
  </si>
  <si>
    <t>4 หนี้สินจากสัญญาลงทุน</t>
  </si>
  <si>
    <t>5 เงินเบิกเกินบัญชีและเงินกู้ยืม</t>
  </si>
  <si>
    <t>5.1 เงินเบิกเกินบัญชี</t>
  </si>
  <si>
    <t>5.2 เงินกู้ยืมอื่นๆ</t>
  </si>
  <si>
    <t>6 หนี้สินจากการประกันภัยต่อ</t>
  </si>
  <si>
    <t>6.1 เงินถือไว้จากการประกันภัยต่อ</t>
  </si>
  <si>
    <t>6.2 เงินค้างจ่ายเกี่ยวกับการประกันภัยต่อ</t>
  </si>
  <si>
    <t>6.3 เจ้าหนี้ประกันภัยต่ออื่น</t>
  </si>
  <si>
    <t>7 หนี้สินภาษีเงินได้รอตัดบัญชี</t>
  </si>
  <si>
    <t>8 ภาษีเงินได้ค้างจ่าย</t>
  </si>
  <si>
    <t>9 หนี้สินอื่นๆ</t>
  </si>
  <si>
    <t>9.1 ค่าใช้จ่ายค้างจ่าย</t>
  </si>
  <si>
    <t>9.2 ภาระผูกพันผลประโยชน์พนักงาน</t>
  </si>
  <si>
    <t>9.3 อื่น ๆ</t>
  </si>
  <si>
    <t>10 ตราสารอนุพันธ์</t>
  </si>
  <si>
    <t>11 บัญชีเดินสะพัดสำนักงานใหญ่*</t>
  </si>
  <si>
    <t>รวมหนี้สิน</t>
  </si>
  <si>
    <t>ส่วนของเจ้าของ</t>
  </si>
  <si>
    <t>12 ทุนชำระแล้ว</t>
  </si>
  <si>
    <t>12.1 หุ้นสามัญที่ออกและชำระแล้ว</t>
  </si>
  <si>
    <t>12.2 หุ้นบุริมสิทธิที่ไม่สามารถไถ่ถอนได้ ชนิดไม่สะสมเงินปันผล</t>
  </si>
  <si>
    <t>12.3 หุ้นบุริมสิทธิที่ไม่สามารถไถ่ถอนได้ ชนิดสะสมเงินปันผล</t>
  </si>
  <si>
    <t>รวมทุนชำระแล้ว</t>
  </si>
  <si>
    <t>13 เงินลงทุนจากสำนักงานใหญ่*</t>
  </si>
  <si>
    <t>14 ใบสำคัญแสดงสิทธิที่จะซื้อหุ้น</t>
  </si>
  <si>
    <t>15 ส่วนเกิน (ต่ำกว่า) มูลค่าหุ้น</t>
  </si>
  <si>
    <t>16 องค์ประกอบอื่นของส่วนของเจ้าของ</t>
  </si>
  <si>
    <t>16.1 ส่วนเกิน (ต่ำกว่า) ทุนจากการเปลี่ยนแปลงมูลค่าเงินลงทุน</t>
  </si>
  <si>
    <t>16.2 ส่วนเกินทุนจากการเปลี่ยนแปลงมูลค่าสินทรัพย์</t>
  </si>
  <si>
    <t>16.3 ส่วนเกิน (ต่ำกว่า) ทุนอื่น</t>
  </si>
  <si>
    <t>16.4 กำไร(ขาดทุน)จากการประเมินมูลค่ายุติธรรมตราสารป้องกันความเสี่ยง</t>
  </si>
  <si>
    <t>16.5 ผลกำไร(ขาดทุน)ที่ยังไม่เกิดขึ้นจริงอื่น</t>
  </si>
  <si>
    <t>16.6 ภาษีเงินได้เกี่ยวกับองค์ประกอบของกำไรขาดทุนเบ็ดเสร็จอื่น</t>
  </si>
  <si>
    <t>16.7 อื่นๆ</t>
  </si>
  <si>
    <t>17 กำไร (ขาดทุน) สะสม</t>
  </si>
  <si>
    <t>17.1 จัดสรรแล้ว</t>
  </si>
  <si>
    <t>17.2 ยังไม่ได้จัดสรร</t>
  </si>
  <si>
    <t>18 หุ้นทุนซื้อคืน</t>
  </si>
  <si>
    <t>รวมส่วนของเจ้าของ</t>
  </si>
  <si>
    <t>รวมหนี้สินและส่วนของเจ้าของ</t>
  </si>
  <si>
    <t>รายการนอกงบดุล-ภาระผูกพันทั้งสิ้น</t>
  </si>
  <si>
    <t>19 การรับอาวัลตั๋วเงิน</t>
  </si>
  <si>
    <t>20 ออกหนังสือค้ำประกัน</t>
  </si>
  <si>
    <t>21 ภาระผูกพันอื่น</t>
  </si>
  <si>
    <t>การประกันภัยประเภทสามัญ-ตลอดชีพ</t>
  </si>
  <si>
    <t>การประกันภัยประเภทสามัญ-สะสมทรัพย์</t>
  </si>
  <si>
    <t>การประกันภัยประเภทสามัญ-ชั่วระยะเวลา</t>
  </si>
  <si>
    <t>การประกันภัยประเภทสามัญ-อื่น ๆ</t>
  </si>
  <si>
    <t>การประกันภัยประเภทสามัญ-รวม</t>
  </si>
  <si>
    <t>การประกันภัยประเภทอุตสาหกรรม</t>
  </si>
  <si>
    <t>การประกันภัยประเภทกลุ่ม</t>
  </si>
  <si>
    <t>ผลิตภัณฑ์ประกันชีวิตแบบบำนาญ</t>
  </si>
  <si>
    <t>ผลิตภัณฑ์ประกันชีวิตแบบยูนิตลิงค์</t>
  </si>
  <si>
    <t>ผลิตภัณฑ์ประกันชีวิตแบบยูนิเวอร์แซลไลฟ์</t>
  </si>
  <si>
    <t>จำนวน</t>
  </si>
  <si>
    <t>กรมธรรม์ประกันภัย</t>
  </si>
  <si>
    <t>เอาประกันภัย</t>
  </si>
  <si>
    <t>1. ที่มีผลบังคับเมื่อสิ้นปีก่อน</t>
  </si>
  <si>
    <t>2. เพิ่มขึ้น</t>
  </si>
  <si>
    <t>2.1 ทำใหม่ระหว่างปี</t>
  </si>
  <si>
    <t>2.2 ต่ออายุ</t>
  </si>
  <si>
    <t>2.3 อื่นๆ</t>
  </si>
  <si>
    <t>2.4 รวม (2.1+2.2+2.3)</t>
  </si>
  <si>
    <t>3. ลดลง</t>
  </si>
  <si>
    <t>3.1 ครบกำหนด</t>
  </si>
  <si>
    <t>3.2 มรณกรรม</t>
  </si>
  <si>
    <t>3.3 เวนคืน</t>
  </si>
  <si>
    <t>3.4 ยกเลิกหรือขาดอายุ</t>
  </si>
  <si>
    <t>3.5 อื่นๆ</t>
  </si>
  <si>
    <t>3.6 รวม (3.1+3.2+3.3+3.4+3.5)</t>
  </si>
  <si>
    <t>4. ที่มีผลบังคับเมื่อสิ้นปี (1+2.4-3.6)</t>
  </si>
  <si>
    <t>ประกันชีวิต</t>
  </si>
  <si>
    <t>ประกันวินาศภัย</t>
  </si>
  <si>
    <t>อุสาหกรรมประกันภัย</t>
  </si>
  <si>
    <t>สัดส่วนเบี้ยประกันภัย ต่อ GDP (%)</t>
  </si>
  <si>
    <t xml:space="preserve">Insurance Penetration </t>
  </si>
  <si>
    <t>อัตราผู้ถือกรมธรรม์ประกันชีวิตต่อประชากร (%)</t>
  </si>
  <si>
    <t xml:space="preserve">Density rate </t>
  </si>
  <si>
    <t>เบี้ยประกันภัยรวมต่อจำนวนประชากร (บาท)</t>
  </si>
  <si>
    <t>Insurance Density (THB)</t>
  </si>
  <si>
    <t>As of Q3 ปี 2561</t>
  </si>
  <si>
    <t>10 + 14</t>
  </si>
  <si>
    <t>การประกันชีวิตกรมธรรม์หลัก(รวมสัญญาเพิ่มเติม)</t>
  </si>
  <si>
    <t>table</t>
  </si>
  <si>
    <t>report</t>
  </si>
  <si>
    <t>Penetration &amp; Density</t>
  </si>
  <si>
    <t>สัดส่วนเบี้ยประกันภัย ต่อ GDP และ
อัตราผู้ถือกรมธรรม์ประกันชีวิตต่อประชากร</t>
  </si>
  <si>
    <t>19. กำไร (ขาดทุน) จากการรับประกันภัย (6-14-18) *</t>
  </si>
  <si>
    <t>* หมายเหตุ : 19. กำไร (ขาดทุน) จากการรับประกันภัย (6-14-18) * เฉพาะรายการสุดท้าย "รวม" (10) เนื่องจาก 5. รายได้จากการลงทุนสุทธิ และ 17. ค่าใช้จ่ายในการดำเนินงาน ไม่ได้กระจายตามประเภทกรมธรรม์หลัก</t>
  </si>
  <si>
    <t>เงินจ่ายตามกรมธรรม์ประกันภัยที่เกิดขึ้นระหว่างปีของธุรกิจประกันชีวิต 
ประจำไตรมาส : ม.ค.-ธ.ค. ปี 2561</t>
  </si>
  <si>
    <t>ค่าจ้างและค่าบำเหน็จของธุรกิจประกันชีวิต ประจำไตรมาส : ม.ค.-ธ.ค. 2561</t>
  </si>
  <si>
    <t>ผลการดำเนินงานของธุรกิจประกันชีวิต ประจำไตรมาส : ม.ค.-ธ.ค. ปี 2561</t>
  </si>
  <si>
    <t>รายได้สุทธิจากการลงทุนของธุรกิจประกันชีวิต 
ประจำไตรมาส : ม.ค.-ธ.ค. ปี 2561</t>
  </si>
  <si>
    <t xml:space="preserve">อัตราส่วนการลงทุนของธุรกิจประกันชีวิต 
ประจำไตรมาส : ม.ค.-ธ.ค. ปี 2561
 (ราคาประเมิน) </t>
  </si>
  <si>
    <t>งบดุลของธุรกิจประกันชีวิต 
ประจำไตรมาส : ม.ค.-ธ.ค. ปี 2561
 (ราคาประเมิน)</t>
  </si>
  <si>
    <t>จำนวนกรมธรรม์และเงินเอาประกันภัยของธุรกิจประกันชีวิต 
ประจำไตรมาส : ม.ค.-ธ.ค. ปี 2561</t>
  </si>
  <si>
    <t>จำนวนกรมธรรม์และเงินเอาประกันภัยของธุรกิจประกันชีวิต ประจำไตรมาส : ม.ค.-ธ.ค. ปี 2561</t>
  </si>
  <si>
    <t>งบดุลของธุรกิจประกันชีวิต ประจำไตรมาส : ม.ค.-ธ.ค. ปี 2561 (ราคาประเมิน)</t>
  </si>
  <si>
    <t xml:space="preserve">อัตราส่วนการลงทุนของธุรกิจประกันชีวิต ประจำไตรมาส : ม.ค.-ธ.ค. ปี 2561 (ราคาประเมิน) </t>
  </si>
  <si>
    <t>รายได้สุทธิจากการลงทุนของธุรกิจประกันชีวิต ประจำไตรมาส : ม.ค.-ธ.ค. ปี 2561</t>
  </si>
  <si>
    <t>เงินจ่ายตามกรมธรรม์ประกันภัยที่เกิดขึ้นระหว่างปีของธุรกิจประกันชีวิต ประจำไตรมาส : ม.ค.-ธ.ค. ปี 2561</t>
  </si>
  <si>
    <t>วันที่ประมวลผลข้อมูล 22 ก.พ. 2561 01:00:00</t>
  </si>
  <si>
    <t>วันที่ประมวลผลข้อมูล 22 ก.พ. 2561 01:03:00</t>
  </si>
  <si>
    <t>วันที่แสดงรายงาน 22 ก.พ. 2561 11:15:37</t>
  </si>
  <si>
    <t>วันที่ประมวลผลข้อมูล 22 ก.พ. 2561 01:08:00</t>
  </si>
  <si>
    <t>วันที่แสดงรายงาน 22 ก.พ. 2561 11:16:38</t>
  </si>
  <si>
    <t>วันที่แสดงรายงาน 22 ก.พ. 2561 11:16:30</t>
  </si>
  <si>
    <t>วันที่ประมวลผลข้อมูล 22 ก.พ. 2561 01:06:00</t>
  </si>
  <si>
    <t>วันที่แสดงรายงาน 22 ก.พ. 2561 11:16:24</t>
  </si>
  <si>
    <t>วันที่ประมวลผลข้อมูล 22 ก.พ. 2561 01:05:00</t>
  </si>
  <si>
    <t>วันที่แสดงรายงาน 22 ก.พ. 2561 11:16:18</t>
  </si>
  <si>
    <t>วันที่ประมวลผลข้อมูล 22 ก.พ. 2561 01:04:00</t>
  </si>
  <si>
    <t>วันที่แสดงรายงาน 22 ก.พ. 2561 11:16:13</t>
  </si>
  <si>
    <t>วันที่แสดงรายงาน 22 ก.พ. 2561 11:16:05</t>
  </si>
  <si>
    <t>วันที่แสดงรายงาน 22 ก.พ. 2561 11:16:00</t>
  </si>
  <si>
    <t>วันที่แสดงรายงาน 22 ก.พ. 2561 11:15:51</t>
  </si>
  <si>
    <t>วันที่แสดงรายงาน 22 ก.พ. 2561 11:15:44</t>
  </si>
  <si>
    <t>วันที่แสดงรายงาน 22 ก.พ. 2561 11:15:13</t>
  </si>
  <si>
    <t>รายได้รายได้ค่าธรรมเนียม</t>
  </si>
  <si>
    <t>BENEFIT PAYMENTS INCURRED OF LIFE INSURANCE COMPANIES 
AT THE QUARTER 4 IN 2018</t>
  </si>
  <si>
    <t>BENEFIT PAYMENTS OF LIFE INSURANCE
 AT THE QUARTER 4 IN 2018</t>
  </si>
  <si>
    <t>COMMISSIONS AND BROKERAGES OF LIFE INSURANCE BUSINESS 
AT THE QUARTER 4 IN 2018</t>
  </si>
  <si>
    <t>OPERATING RESULTS OF LIFE INSURANCE 
AT THE QUARTER 4 IN 2018</t>
  </si>
  <si>
    <t>NET INVESTMENT INCOME OF LIFE INSURANCE BUSINESS 
AT THE QUARTER 4 IN 2018</t>
  </si>
  <si>
    <t>RATE OF INVESTMENT ASSETS OF LIFE INSURANCE BUSINESS
 AT THE QUARTER 4 IN 2018 (ADMITTED)</t>
  </si>
  <si>
    <t xml:space="preserve">FINANCIAL POSITION OF LIFE INSURANCE BUSINESS 
AT THE QUARTER 4 IN 2018 (ADMITTED) </t>
  </si>
  <si>
    <t>NUMBER OF POLICY AND SUM INSURED OF LIFE INSURANCE BUSINESS 
AT THE QUARTER 4 IN 2018</t>
  </si>
  <si>
    <t>NUMBER OF POLICY AND SUM INSURED OF LIFE INSURANCE BUSINESS AT THE QUARTER 4 IN 2018</t>
  </si>
  <si>
    <t xml:space="preserve">FINANCIAL POSITION OF LIFE INSURANCE BUSINESS AT THE QUARTER 4 IN 2018 (ADMITTED) </t>
  </si>
  <si>
    <t>RATE OF INVESTMENT ASSETS OF LIFE INSURANCE BUSINESS AT THE QUARTER 4 IN 2018 (ADMITTED)</t>
  </si>
  <si>
    <t>NET INVESTMENT INCOME OF LIFE INSURANCE BUSINESS AT THE QUARTER 4 IN 2018</t>
  </si>
  <si>
    <t>OPERATING RESULTS OF LIFE INSURANCE AT THE QUARTER 4 IN 2018</t>
  </si>
  <si>
    <t>COMMISSIONS AND BROKERAGES OF LIFE INSURANCE BUSINESS AT THE QUARTER 4 IN 2018</t>
  </si>
  <si>
    <t>BENEFIT PAYMENTS OF LIFE INSURANCE AT THE QUARTER 4 IN 2018</t>
  </si>
  <si>
    <t>BENEFIT PAYMENTS INCURRED OF LIFE INSURANCE COMPANIES AT THE QUARTER 4 IN 2018</t>
  </si>
  <si>
    <t>report Life 4Q2018</t>
  </si>
  <si>
    <t>เบี้ยประกันชีวิต 
ประจำไตรมาส : ม.ค.-ธ.ค. ปี 2561</t>
  </si>
  <si>
    <t>เบี้ยประกันชีวิต ประจำไตรมาส : ม.ค.-ธ.ค. ปี 2561</t>
  </si>
  <si>
    <t xml:space="preserve"> PREMIUMS OF LIFE INSURANCE BUSINESS
 AT THE QUARTER 4 IN 2018</t>
  </si>
  <si>
    <t xml:space="preserve"> UNDERWRITING EXPENSES AND OPERATING EXPENSES OF LIFE INSURANCE BUSINESS 
AT THE QUARTER 4 IN 2018</t>
  </si>
  <si>
    <t xml:space="preserve"> PROFIT AND LOSS STATEMENT OF LIFE INSURANCE BUSINESS 
AT THE QUARTER 4 IN 2018</t>
  </si>
  <si>
    <t xml:space="preserve"> PREMIUMS OF LIFE INSURANCE BUSINESS AT THE QUARTER 4 IN 2018</t>
  </si>
  <si>
    <t xml:space="preserve"> UNDERWRITING EXPENSES AND OPERATING EXPENSES OF LIFE INSURANCE BUSINESS AT THE QUARTER 4 IN 2018</t>
  </si>
  <si>
    <t xml:space="preserve"> PROFIT AND LOSS STATEMENT OF LIFE INSURANCE BUSINESS AT THE QUARTER 4 IN 2018</t>
  </si>
  <si>
    <t>ค่าใช้จ่ายในการรับประกันภัยอื่นและค่าใช้จ่ายในการดำเนินงานของธุรกิจประกันชีวิต 
ประจำไตรมาส :ม.ค.-ธ.ค. ปี 2561</t>
  </si>
  <si>
    <t>งบกำไรขาดทุนของธุรกิจประกันชีวิต 
ประจำไตรมาส : ม.ค.-ธ.ค. ปี 2561</t>
  </si>
  <si>
    <t>งบกำไรขาดทุนของธุรกิจประกันชีวิต ประจำไตรมาส : ม.ค.-ธ.ค. ปี 2561</t>
  </si>
  <si>
    <t>ค่าใช้จ่ายในการรับประกันภัยอื่นและค่าใช้จ่ายในการดำเนินงานของธุรกิจประกันชีวิต ประจำไตรมาส :ม.ค.-ธ.ค. ปี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</si>
</sst>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19" x14ac:knownFonts="1">
    <font>
      <sz val="11"/>
      <color theme="1"/>
      <name val="Calibri"/>
    </font>
    <font>
      <b/>
      <sz val="9"/>
      <color rgb="FF303090"/>
      <name val="Helvetica"/>
      <family val="2"/>
    </font>
    <font>
      <b/>
      <sz val="9"/>
      <color rgb="FF333399"/>
      <name val="Helvetica"/>
      <family val="2"/>
    </font>
    <font>
      <sz val="9"/>
      <color theme="1"/>
      <name val="Helvetica"/>
      <family val="2"/>
    </font>
    <font>
      <b/>
      <sz val="8"/>
      <color theme="1"/>
      <name val="Helvetica"/>
      <family val="2"/>
    </font>
    <font>
      <sz val="8"/>
      <color theme="1"/>
      <name val="Helvetica"/>
      <family val="2"/>
    </font>
    <font>
      <b/>
      <sz val="9"/>
      <color theme="1"/>
      <name val="Helvetica"/>
      <family val="2"/>
    </font>
    <font>
      <b/>
      <sz val="9"/>
      <color theme="1"/>
      <name val="Tahoma"/>
      <family val="2"/>
    </font>
    <font>
      <b/>
      <sz val="9"/>
      <color theme="1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9"/>
      <color rgb="FF303090"/>
      <name val="Lucida Sans"/>
      <family val="2"/>
    </font>
    <font>
      <b/>
      <sz val="10"/>
      <color rgb="FF333399"/>
      <name val="Calibri"/>
      <family val="2"/>
    </font>
    <font>
      <sz val="9"/>
      <color theme="1"/>
      <name val="Calibri"/>
      <family val="2"/>
    </font>
    <font>
      <b/>
      <sz val="10"/>
      <color rgb="FF333399"/>
      <name val="Helvetica"/>
      <family val="2"/>
    </font>
    <font>
      <sz val="11"/>
      <color theme="1"/>
      <name val="Calibri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IT๙"/>
      <family val="2"/>
    </font>
  </fonts>
  <fills count="8">
    <fill>
      <patternFill patternType="none"/>
    </fill>
    <fill>
      <patternFill patternType="gray125"/>
    </fill>
    <fill>
      <patternFill patternType="solid">
        <fgColor rgb="FFEFEDDE"/>
      </patternFill>
    </fill>
    <fill>
      <patternFill patternType="solid">
        <fgColor rgb="FFFFFFEF"/>
      </patternFill>
    </fill>
    <fill>
      <patternFill patternType="solid">
        <fgColor rgb="FFE7F2E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/>
      <right/>
      <top style="thin">
        <color rgb="FF979991"/>
      </top>
      <bottom/>
      <diagonal/>
    </border>
    <border>
      <left/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/>
      <bottom/>
      <diagonal/>
    </border>
    <border>
      <left style="thin">
        <color rgb="FF979991"/>
      </left>
      <right/>
      <top/>
      <bottom style="thin">
        <color rgb="FF97999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42">
    <xf numFmtId="0" fontId="0" fillId="0" borderId="0" xfId="0"/>
    <xf numFmtId="0" fontId="4" fillId="3" borderId="3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right" vertical="top" wrapText="1"/>
    </xf>
    <xf numFmtId="0" fontId="0" fillId="0" borderId="2" xfId="0" applyBorder="1" applyAlignment="1">
      <alignment horizontal="right" vertical="top" wrapText="1"/>
    </xf>
    <xf numFmtId="0" fontId="5" fillId="0" borderId="1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 vertical="top" wrapText="1"/>
    </xf>
    <xf numFmtId="4" fontId="9" fillId="0" borderId="2" xfId="0" applyNumberFormat="1" applyFont="1" applyBorder="1" applyAlignment="1">
      <alignment horizontal="right" vertical="top" wrapText="1"/>
    </xf>
    <xf numFmtId="0" fontId="9" fillId="3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right" vertical="top" wrapText="1"/>
    </xf>
    <xf numFmtId="0" fontId="9" fillId="3" borderId="4" xfId="0" applyFont="1" applyFill="1" applyBorder="1" applyAlignment="1">
      <alignment horizontal="left" vertical="top" wrapText="1"/>
    </xf>
    <xf numFmtId="0" fontId="0" fillId="3" borderId="3" xfId="0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3" fontId="9" fillId="4" borderId="1" xfId="0" applyNumberFormat="1" applyFont="1" applyFill="1" applyBorder="1" applyAlignment="1">
      <alignment horizontal="right" vertical="top" wrapText="1"/>
    </xf>
    <xf numFmtId="3" fontId="9" fillId="4" borderId="2" xfId="0" applyNumberFormat="1" applyFont="1" applyFill="1" applyBorder="1" applyAlignment="1">
      <alignment horizontal="right" vertical="top" wrapText="1"/>
    </xf>
    <xf numFmtId="3" fontId="9" fillId="0" borderId="2" xfId="0" applyNumberFormat="1" applyFont="1" applyBorder="1" applyAlignment="1">
      <alignment horizontal="right" vertical="top" wrapText="1"/>
    </xf>
    <xf numFmtId="0" fontId="0" fillId="4" borderId="1" xfId="0" applyFill="1" applyBorder="1" applyAlignment="1">
      <alignment horizontal="right" vertical="top" wrapText="1"/>
    </xf>
    <xf numFmtId="0" fontId="0" fillId="4" borderId="2" xfId="0" applyFill="1" applyBorder="1" applyAlignment="1">
      <alignment horizontal="right" vertical="top" wrapText="1"/>
    </xf>
    <xf numFmtId="0" fontId="9" fillId="2" borderId="4" xfId="0" applyFont="1" applyFill="1" applyBorder="1" applyAlignment="1">
      <alignment horizontal="left" vertical="top" wrapText="1"/>
    </xf>
    <xf numFmtId="3" fontId="9" fillId="0" borderId="4" xfId="0" applyNumberFormat="1" applyFont="1" applyBorder="1" applyAlignment="1">
      <alignment horizontal="right" vertical="top" wrapText="1"/>
    </xf>
    <xf numFmtId="3" fontId="9" fillId="0" borderId="5" xfId="0" applyNumberFormat="1" applyFont="1" applyBorder="1" applyAlignment="1">
      <alignment horizontal="right" vertical="top" wrapText="1"/>
    </xf>
    <xf numFmtId="0" fontId="0" fillId="3" borderId="0" xfId="0" applyFill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top" wrapText="1"/>
    </xf>
    <xf numFmtId="0" fontId="13" fillId="2" borderId="4" xfId="0" applyFont="1" applyFill="1" applyBorder="1" applyAlignment="1">
      <alignment horizontal="left" vertical="top" wrapText="1"/>
    </xf>
    <xf numFmtId="4" fontId="9" fillId="0" borderId="5" xfId="0" applyNumberFormat="1" applyFont="1" applyBorder="1" applyAlignment="1">
      <alignment horizontal="right" vertical="top" wrapText="1"/>
    </xf>
    <xf numFmtId="0" fontId="13" fillId="4" borderId="1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3" fontId="9" fillId="4" borderId="4" xfId="0" applyNumberFormat="1" applyFont="1" applyFill="1" applyBorder="1" applyAlignment="1">
      <alignment horizontal="right" vertical="top" wrapText="1"/>
    </xf>
    <xf numFmtId="3" fontId="9" fillId="4" borderId="5" xfId="0" applyNumberFormat="1" applyFont="1" applyFill="1" applyBorder="1" applyAlignment="1">
      <alignment horizontal="right" vertical="top" wrapText="1"/>
    </xf>
    <xf numFmtId="0" fontId="9" fillId="0" borderId="4" xfId="0" applyFont="1" applyBorder="1" applyAlignment="1">
      <alignment horizontal="left"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horizontal="center" vertical="top" wrapText="1"/>
    </xf>
    <xf numFmtId="3" fontId="5" fillId="0" borderId="2" xfId="0" applyNumberFormat="1" applyFont="1" applyBorder="1" applyAlignment="1">
      <alignment horizontal="right" vertical="top" wrapText="1"/>
    </xf>
    <xf numFmtId="0" fontId="5" fillId="3" borderId="1" xfId="0" applyFont="1" applyFill="1" applyBorder="1" applyAlignment="1">
      <alignment horizontal="left" vertical="top" wrapText="1"/>
    </xf>
    <xf numFmtId="0" fontId="0" fillId="3" borderId="2" xfId="0" applyFill="1" applyBorder="1" applyAlignment="1">
      <alignment horizontal="right" vertical="top" wrapText="1"/>
    </xf>
    <xf numFmtId="3" fontId="5" fillId="3" borderId="1" xfId="0" applyNumberFormat="1" applyFont="1" applyFill="1" applyBorder="1" applyAlignment="1">
      <alignment horizontal="right" vertical="top" wrapText="1"/>
    </xf>
    <xf numFmtId="3" fontId="5" fillId="3" borderId="2" xfId="0" applyNumberFormat="1" applyFont="1" applyFill="1" applyBorder="1" applyAlignment="1">
      <alignment horizontal="right" vertical="top" wrapText="1"/>
    </xf>
    <xf numFmtId="0" fontId="5" fillId="3" borderId="4" xfId="0" applyFont="1" applyFill="1" applyBorder="1" applyAlignment="1">
      <alignment horizontal="left" vertical="top" wrapText="1"/>
    </xf>
    <xf numFmtId="3" fontId="5" fillId="3" borderId="4" xfId="0" applyNumberFormat="1" applyFont="1" applyFill="1" applyBorder="1" applyAlignment="1">
      <alignment horizontal="right" vertical="top" wrapText="1"/>
    </xf>
    <xf numFmtId="3" fontId="5" fillId="3" borderId="5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left" vertical="top" wrapText="1"/>
    </xf>
    <xf numFmtId="0" fontId="0" fillId="0" borderId="0" xfId="0" applyAlignment="1"/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left" vertical="top"/>
    </xf>
    <xf numFmtId="0" fontId="0" fillId="3" borderId="2" xfId="0" applyFill="1" applyBorder="1" applyAlignment="1">
      <alignment horizontal="center" vertical="top"/>
    </xf>
    <xf numFmtId="0" fontId="8" fillId="3" borderId="1" xfId="0" applyFont="1" applyFill="1" applyBorder="1" applyAlignment="1">
      <alignment horizontal="center" vertical="top"/>
    </xf>
    <xf numFmtId="0" fontId="8" fillId="3" borderId="2" xfId="0" applyFont="1" applyFill="1" applyBorder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8" fillId="2" borderId="1" xfId="0" applyFont="1" applyFill="1" applyBorder="1" applyAlignment="1">
      <alignment horizontal="center" vertical="top"/>
    </xf>
    <xf numFmtId="0" fontId="0" fillId="0" borderId="0" xfId="0" applyAlignment="1">
      <alignment wrapText="1"/>
    </xf>
    <xf numFmtId="0" fontId="6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10" fillId="0" borderId="1" xfId="0" applyFont="1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3" borderId="1" xfId="0" applyFill="1" applyBorder="1" applyAlignment="1">
      <alignment horizontal="left" vertical="top"/>
    </xf>
    <xf numFmtId="0" fontId="0" fillId="3" borderId="3" xfId="0" applyFill="1" applyBorder="1" applyAlignment="1">
      <alignment horizontal="left" vertical="top"/>
    </xf>
    <xf numFmtId="0" fontId="7" fillId="3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right" vertical="top"/>
    </xf>
    <xf numFmtId="0" fontId="0" fillId="3" borderId="6" xfId="0" applyFill="1" applyBorder="1" applyAlignment="1">
      <alignment horizontal="left" vertical="top"/>
    </xf>
    <xf numFmtId="0" fontId="16" fillId="5" borderId="10" xfId="0" applyFont="1" applyFill="1" applyBorder="1" applyAlignment="1">
      <alignment horizontal="center" vertical="center"/>
    </xf>
    <xf numFmtId="0" fontId="17" fillId="0" borderId="10" xfId="0" applyFont="1" applyBorder="1"/>
    <xf numFmtId="40" fontId="17" fillId="0" borderId="10" xfId="0" applyNumberFormat="1" applyFont="1" applyBorder="1"/>
    <xf numFmtId="164" fontId="17" fillId="0" borderId="10" xfId="0" applyNumberFormat="1" applyFont="1" applyBorder="1"/>
    <xf numFmtId="164" fontId="17" fillId="6" borderId="10" xfId="0" applyNumberFormat="1" applyFont="1" applyFill="1" applyBorder="1"/>
    <xf numFmtId="43" fontId="17" fillId="0" borderId="10" xfId="1" applyFont="1" applyBorder="1"/>
    <xf numFmtId="0" fontId="16" fillId="5" borderId="11" xfId="0" applyFont="1" applyFill="1" applyBorder="1" applyAlignment="1">
      <alignment horizontal="left"/>
    </xf>
    <xf numFmtId="0" fontId="16" fillId="5" borderId="12" xfId="0" applyFont="1" applyFill="1" applyBorder="1" applyAlignment="1">
      <alignment horizontal="left"/>
    </xf>
    <xf numFmtId="0" fontId="16" fillId="5" borderId="13" xfId="0" applyFont="1" applyFill="1" applyBorder="1" applyAlignment="1">
      <alignment horizontal="left"/>
    </xf>
    <xf numFmtId="0" fontId="1" fillId="0" borderId="0" xfId="0" applyFont="1" applyFill="1" applyAlignment="1">
      <alignment horizontal="left" vertical="top"/>
    </xf>
    <xf numFmtId="0" fontId="0" fillId="0" borderId="0" xfId="0" applyFill="1" applyAlignment="1"/>
    <xf numFmtId="0" fontId="2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4" fillId="0" borderId="3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right" vertical="top" wrapText="1"/>
    </xf>
    <xf numFmtId="0" fontId="5" fillId="0" borderId="1" xfId="0" applyFont="1" applyFill="1" applyBorder="1" applyAlignment="1">
      <alignment horizontal="left" vertical="top" wrapText="1"/>
    </xf>
    <xf numFmtId="3" fontId="5" fillId="0" borderId="1" xfId="0" applyNumberFormat="1" applyFont="1" applyFill="1" applyBorder="1" applyAlignment="1">
      <alignment horizontal="right" vertical="top" wrapText="1"/>
    </xf>
    <xf numFmtId="3" fontId="4" fillId="0" borderId="1" xfId="0" applyNumberFormat="1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left" vertical="top" wrapText="1"/>
    </xf>
    <xf numFmtId="3" fontId="4" fillId="0" borderId="4" xfId="0" applyNumberFormat="1" applyFont="1" applyFill="1" applyBorder="1" applyAlignment="1">
      <alignment horizontal="right" vertical="top" wrapText="1"/>
    </xf>
    <xf numFmtId="3" fontId="0" fillId="0" borderId="0" xfId="0" applyNumberFormat="1" applyFill="1"/>
    <xf numFmtId="3" fontId="9" fillId="0" borderId="1" xfId="0" applyNumberFormat="1" applyFont="1" applyFill="1" applyBorder="1" applyAlignment="1">
      <alignment horizontal="right" vertical="top" wrapText="1"/>
    </xf>
    <xf numFmtId="3" fontId="9" fillId="0" borderId="2" xfId="0" applyNumberFormat="1" applyFont="1" applyFill="1" applyBorder="1" applyAlignment="1">
      <alignment horizontal="right" vertical="top" wrapText="1"/>
    </xf>
    <xf numFmtId="0" fontId="13" fillId="0" borderId="0" xfId="0" applyFont="1"/>
    <xf numFmtId="3" fontId="9" fillId="7" borderId="1" xfId="0" applyNumberFormat="1" applyFont="1" applyFill="1" applyBorder="1" applyAlignment="1">
      <alignment horizontal="right" vertical="top" wrapText="1"/>
    </xf>
    <xf numFmtId="0" fontId="18" fillId="0" borderId="10" xfId="0" applyFont="1" applyBorder="1" applyAlignment="1">
      <alignment horizontal="center" vertical="top"/>
    </xf>
    <xf numFmtId="0" fontId="18" fillId="0" borderId="10" xfId="0" applyFont="1" applyBorder="1" applyAlignment="1">
      <alignment horizontal="center" vertical="top" wrapText="1"/>
    </xf>
    <xf numFmtId="0" fontId="18" fillId="0" borderId="0" xfId="0" applyFont="1" applyAlignment="1">
      <alignment horizontal="center"/>
    </xf>
    <xf numFmtId="0" fontId="18" fillId="0" borderId="10" xfId="0" applyFont="1" applyBorder="1" applyAlignment="1">
      <alignment vertical="top"/>
    </xf>
    <xf numFmtId="0" fontId="18" fillId="0" borderId="10" xfId="0" applyFont="1" applyBorder="1" applyAlignment="1">
      <alignment vertical="top" wrapText="1"/>
    </xf>
    <xf numFmtId="0" fontId="18" fillId="0" borderId="0" xfId="0" applyFont="1"/>
    <xf numFmtId="0" fontId="8" fillId="3" borderId="1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top" wrapText="1"/>
    </xf>
    <xf numFmtId="0" fontId="10" fillId="4" borderId="3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left" vertical="top" wrapText="1"/>
    </xf>
    <xf numFmtId="0" fontId="10" fillId="2" borderId="9" xfId="0" applyFont="1" applyFill="1" applyBorder="1" applyAlignment="1">
      <alignment horizontal="left" vertical="top" wrapText="1"/>
    </xf>
    <xf numFmtId="0" fontId="8" fillId="3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topLeftCell="A8" zoomScale="115" zoomScaleNormal="115" zoomScaleSheetLayoutView="85" workbookViewId="0">
      <selection activeCell="B11" sqref="B11"/>
    </sheetView>
  </sheetViews>
  <sheetFormatPr defaultRowHeight="21" x14ac:dyDescent="0.4"/>
  <cols>
    <col min="1" max="1" width="5.109375" style="108" bestFit="1" customWidth="1"/>
    <col min="2" max="2" width="38.5546875" style="109" customWidth="1"/>
    <col min="3" max="3" width="36" style="109" customWidth="1"/>
    <col min="4" max="16384" width="8.88671875" style="110"/>
  </cols>
  <sheetData>
    <row r="1" spans="1:3" s="107" customFormat="1" x14ac:dyDescent="0.4">
      <c r="A1" s="105" t="s">
        <v>433</v>
      </c>
      <c r="B1" s="106" t="s">
        <v>485</v>
      </c>
      <c r="C1" s="106" t="s">
        <v>434</v>
      </c>
    </row>
    <row r="2" spans="1:3" ht="63" x14ac:dyDescent="0.4">
      <c r="A2" s="108">
        <v>1</v>
      </c>
      <c r="B2" s="109" t="s">
        <v>486</v>
      </c>
      <c r="C2" s="109" t="s">
        <v>488</v>
      </c>
    </row>
    <row r="3" spans="1:3" ht="63" x14ac:dyDescent="0.4">
      <c r="A3" s="108">
        <v>2</v>
      </c>
      <c r="B3" s="109" t="s">
        <v>439</v>
      </c>
      <c r="C3" s="109" t="s">
        <v>469</v>
      </c>
    </row>
    <row r="4" spans="1:3" ht="63" x14ac:dyDescent="0.4">
      <c r="A4" s="108">
        <v>3</v>
      </c>
      <c r="B4" s="109" t="s">
        <v>439</v>
      </c>
      <c r="C4" s="109" t="s">
        <v>470</v>
      </c>
    </row>
    <row r="5" spans="1:3" ht="63" x14ac:dyDescent="0.4">
      <c r="A5" s="108">
        <v>4</v>
      </c>
      <c r="B5" s="109" t="s">
        <v>440</v>
      </c>
      <c r="C5" s="109" t="s">
        <v>471</v>
      </c>
    </row>
    <row r="6" spans="1:3" ht="84" x14ac:dyDescent="0.4">
      <c r="A6" s="108">
        <v>5</v>
      </c>
      <c r="B6" s="109" t="s">
        <v>494</v>
      </c>
      <c r="C6" s="109" t="s">
        <v>489</v>
      </c>
    </row>
    <row r="7" spans="1:3" ht="63" x14ac:dyDescent="0.4">
      <c r="A7" s="108">
        <v>6</v>
      </c>
      <c r="B7" s="109" t="s">
        <v>495</v>
      </c>
      <c r="C7" s="109" t="s">
        <v>490</v>
      </c>
    </row>
    <row r="8" spans="1:3" ht="63" x14ac:dyDescent="0.4">
      <c r="A8" s="108">
        <v>7</v>
      </c>
      <c r="B8" s="109" t="s">
        <v>441</v>
      </c>
      <c r="C8" s="109" t="s">
        <v>472</v>
      </c>
    </row>
    <row r="9" spans="1:3" ht="63" x14ac:dyDescent="0.4">
      <c r="A9" s="108">
        <v>8</v>
      </c>
      <c r="B9" s="109" t="s">
        <v>442</v>
      </c>
      <c r="C9" s="109" t="s">
        <v>473</v>
      </c>
    </row>
    <row r="10" spans="1:3" ht="84" x14ac:dyDescent="0.4">
      <c r="A10" s="108">
        <v>9</v>
      </c>
      <c r="B10" s="109" t="s">
        <v>443</v>
      </c>
      <c r="C10" s="109" t="s">
        <v>474</v>
      </c>
    </row>
    <row r="11" spans="1:3" ht="84" x14ac:dyDescent="0.4">
      <c r="A11" s="108">
        <v>10</v>
      </c>
      <c r="B11" s="109" t="s">
        <v>444</v>
      </c>
      <c r="C11" s="109" t="s">
        <v>475</v>
      </c>
    </row>
    <row r="12" spans="1:3" ht="84" x14ac:dyDescent="0.4">
      <c r="A12" s="108">
        <v>11</v>
      </c>
      <c r="B12" s="109" t="s">
        <v>445</v>
      </c>
      <c r="C12" s="109" t="s">
        <v>476</v>
      </c>
    </row>
    <row r="13" spans="1:3" ht="42" x14ac:dyDescent="0.4">
      <c r="A13" s="108">
        <v>12</v>
      </c>
      <c r="B13" s="109" t="s">
        <v>436</v>
      </c>
      <c r="C13" s="109" t="s">
        <v>435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5"/>
  <sheetViews>
    <sheetView showGridLines="0" view="pageBreakPreview" zoomScale="60" zoomScaleNormal="100" workbookViewId="0">
      <selection activeCell="B13" sqref="B13"/>
    </sheetView>
  </sheetViews>
  <sheetFormatPr defaultColWidth="30.5546875" defaultRowHeight="14.4" x14ac:dyDescent="0.3"/>
  <cols>
    <col min="1" max="1" width="60.88671875" customWidth="1"/>
  </cols>
  <sheetData>
    <row r="1" spans="1:4" s="51" customFormat="1" x14ac:dyDescent="0.3">
      <c r="A1" s="60" t="s">
        <v>448</v>
      </c>
      <c r="B1" s="60"/>
      <c r="C1" s="60"/>
      <c r="D1" s="60"/>
    </row>
    <row r="2" spans="1:4" s="51" customFormat="1" x14ac:dyDescent="0.3">
      <c r="A2" s="59" t="s">
        <v>479</v>
      </c>
      <c r="B2" s="59"/>
      <c r="C2" s="52" t="s">
        <v>457</v>
      </c>
    </row>
    <row r="3" spans="1:4" s="51" customFormat="1" x14ac:dyDescent="0.3">
      <c r="C3" s="52" t="s">
        <v>458</v>
      </c>
    </row>
    <row r="4" spans="1:4" s="51" customFormat="1" ht="15.45" customHeight="1" x14ac:dyDescent="0.3">
      <c r="A4" s="53" t="s">
        <v>71</v>
      </c>
      <c r="C4" s="52" t="s">
        <v>0</v>
      </c>
    </row>
    <row r="5" spans="1:4" s="51" customFormat="1" ht="24" x14ac:dyDescent="0.3">
      <c r="A5" s="62" t="s">
        <v>6</v>
      </c>
      <c r="B5" s="111" t="s">
        <v>280</v>
      </c>
      <c r="C5" s="112" t="s">
        <v>281</v>
      </c>
    </row>
    <row r="6" spans="1:4" s="51" customFormat="1" x14ac:dyDescent="0.3">
      <c r="A6" s="67"/>
      <c r="B6" s="67"/>
      <c r="C6" s="54"/>
    </row>
    <row r="7" spans="1:4" x14ac:dyDescent="0.3">
      <c r="A7" s="30" t="s">
        <v>282</v>
      </c>
      <c r="B7" s="2"/>
      <c r="C7" s="3"/>
    </row>
    <row r="8" spans="1:4" x14ac:dyDescent="0.3">
      <c r="A8" s="6" t="s">
        <v>283</v>
      </c>
      <c r="B8" s="2"/>
      <c r="C8" s="3"/>
    </row>
    <row r="9" spans="1:4" x14ac:dyDescent="0.3">
      <c r="A9" s="6" t="s">
        <v>284</v>
      </c>
      <c r="B9" s="2"/>
      <c r="C9" s="3"/>
    </row>
    <row r="10" spans="1:4" ht="20.399999999999999" x14ac:dyDescent="0.3">
      <c r="A10" s="6" t="s">
        <v>285</v>
      </c>
      <c r="B10" s="7">
        <v>1687195327.62132</v>
      </c>
      <c r="C10" s="8">
        <v>48.015449122699899</v>
      </c>
    </row>
    <row r="11" spans="1:4" ht="20.399999999999999" x14ac:dyDescent="0.3">
      <c r="A11" s="6" t="s">
        <v>286</v>
      </c>
      <c r="B11" s="7">
        <v>39710659.413910002</v>
      </c>
      <c r="C11" s="8">
        <v>1.13011523651245</v>
      </c>
    </row>
    <row r="12" spans="1:4" ht="20.399999999999999" x14ac:dyDescent="0.3">
      <c r="A12" s="6" t="s">
        <v>287</v>
      </c>
      <c r="B12" s="7">
        <v>181509693.87959099</v>
      </c>
      <c r="C12" s="8">
        <v>5.1655367514794701</v>
      </c>
    </row>
    <row r="13" spans="1:4" ht="30.6" x14ac:dyDescent="0.3">
      <c r="A13" s="6" t="s">
        <v>288</v>
      </c>
      <c r="B13" s="7">
        <v>46373296.002773002</v>
      </c>
      <c r="C13" s="8">
        <v>1.3197254629742601</v>
      </c>
    </row>
    <row r="14" spans="1:4" x14ac:dyDescent="0.3">
      <c r="A14" s="6" t="s">
        <v>289</v>
      </c>
      <c r="B14" s="7">
        <v>0</v>
      </c>
      <c r="C14" s="8">
        <v>0</v>
      </c>
    </row>
    <row r="15" spans="1:4" x14ac:dyDescent="0.3">
      <c r="A15" s="6" t="s">
        <v>290</v>
      </c>
      <c r="B15" s="7">
        <v>154836554.63067901</v>
      </c>
      <c r="C15" s="8">
        <v>4.4064528804054204</v>
      </c>
    </row>
    <row r="16" spans="1:4" x14ac:dyDescent="0.3">
      <c r="A16" s="6" t="s">
        <v>291</v>
      </c>
      <c r="B16" s="7">
        <v>548106340.40316904</v>
      </c>
      <c r="C16" s="8">
        <v>15.5984145229713</v>
      </c>
    </row>
    <row r="17" spans="1:3" x14ac:dyDescent="0.3">
      <c r="A17" s="6" t="s">
        <v>292</v>
      </c>
      <c r="B17" s="7">
        <v>34428224.761887997</v>
      </c>
      <c r="C17" s="8">
        <v>0.97978381481763899</v>
      </c>
    </row>
    <row r="18" spans="1:3" x14ac:dyDescent="0.3">
      <c r="A18" s="6" t="s">
        <v>293</v>
      </c>
      <c r="B18" s="2"/>
      <c r="C18" s="3"/>
    </row>
    <row r="19" spans="1:3" x14ac:dyDescent="0.3">
      <c r="A19" s="6" t="s">
        <v>294</v>
      </c>
      <c r="B19" s="7">
        <v>213654423.59472001</v>
      </c>
      <c r="C19" s="8">
        <v>6.0803351799315601</v>
      </c>
    </row>
    <row r="20" spans="1:3" x14ac:dyDescent="0.3">
      <c r="A20" s="6" t="s">
        <v>295</v>
      </c>
      <c r="B20" s="7">
        <v>7631305.8087900002</v>
      </c>
      <c r="C20" s="8">
        <v>0.217177329620937</v>
      </c>
    </row>
    <row r="21" spans="1:3" x14ac:dyDescent="0.3">
      <c r="A21" s="6" t="s">
        <v>296</v>
      </c>
      <c r="B21" s="7">
        <v>1714494.6376563299</v>
      </c>
      <c r="C21" s="8">
        <v>4.8792353023872997E-2</v>
      </c>
    </row>
    <row r="22" spans="1:3" ht="30.6" x14ac:dyDescent="0.3">
      <c r="A22" s="6" t="s">
        <v>297</v>
      </c>
      <c r="B22" s="7">
        <v>358928.10450000002</v>
      </c>
      <c r="C22" s="8">
        <v>1.0214640746204999E-2</v>
      </c>
    </row>
    <row r="23" spans="1:3" x14ac:dyDescent="0.3">
      <c r="A23" s="6" t="s">
        <v>298</v>
      </c>
      <c r="B23" s="7">
        <v>6568358.4676582199</v>
      </c>
      <c r="C23" s="8">
        <v>0.18692719014824399</v>
      </c>
    </row>
    <row r="24" spans="1:3" x14ac:dyDescent="0.3">
      <c r="A24" s="6" t="s">
        <v>299</v>
      </c>
      <c r="B24" s="2"/>
      <c r="C24" s="3"/>
    </row>
    <row r="25" spans="1:3" x14ac:dyDescent="0.3">
      <c r="A25" s="6" t="s">
        <v>300</v>
      </c>
      <c r="B25" s="7">
        <v>140866427.15407899</v>
      </c>
      <c r="C25" s="8">
        <v>4.0088806881945702</v>
      </c>
    </row>
    <row r="26" spans="1:3" x14ac:dyDescent="0.3">
      <c r="A26" s="6" t="s">
        <v>301</v>
      </c>
      <c r="B26" s="7">
        <v>33798.360410000001</v>
      </c>
      <c r="C26" s="8">
        <v>9.6185867049800001E-4</v>
      </c>
    </row>
    <row r="27" spans="1:3" x14ac:dyDescent="0.3">
      <c r="A27" s="6" t="s">
        <v>302</v>
      </c>
      <c r="B27" s="7">
        <v>142794.32939</v>
      </c>
      <c r="C27" s="8">
        <v>4.0637463520610002E-3</v>
      </c>
    </row>
    <row r="28" spans="1:3" x14ac:dyDescent="0.3">
      <c r="A28" s="6" t="s">
        <v>303</v>
      </c>
      <c r="B28" s="2"/>
      <c r="C28" s="3"/>
    </row>
    <row r="29" spans="1:3" x14ac:dyDescent="0.3">
      <c r="A29" s="6" t="s">
        <v>304</v>
      </c>
      <c r="B29" s="7">
        <v>19833.534599999999</v>
      </c>
      <c r="C29" s="8">
        <v>5.6443735702600001E-4</v>
      </c>
    </row>
    <row r="30" spans="1:3" x14ac:dyDescent="0.3">
      <c r="A30" s="6" t="s">
        <v>305</v>
      </c>
      <c r="B30" s="7">
        <v>29670054.243299998</v>
      </c>
      <c r="C30" s="8">
        <v>0.84437228853366397</v>
      </c>
    </row>
    <row r="31" spans="1:3" x14ac:dyDescent="0.3">
      <c r="A31" s="6" t="s">
        <v>306</v>
      </c>
      <c r="B31" s="7">
        <v>80496772.144348904</v>
      </c>
      <c r="C31" s="8">
        <v>2.29083651676995</v>
      </c>
    </row>
    <row r="32" spans="1:3" x14ac:dyDescent="0.3">
      <c r="A32" s="6" t="s">
        <v>307</v>
      </c>
      <c r="B32" s="7">
        <v>27966663.437320001</v>
      </c>
      <c r="C32" s="8">
        <v>0.79589593654191404</v>
      </c>
    </row>
    <row r="33" spans="1:3" x14ac:dyDescent="0.3">
      <c r="A33" s="6" t="s">
        <v>308</v>
      </c>
      <c r="B33" s="2"/>
      <c r="C33" s="3"/>
    </row>
    <row r="34" spans="1:3" x14ac:dyDescent="0.3">
      <c r="A34" s="6" t="s">
        <v>309</v>
      </c>
      <c r="B34" s="7">
        <v>579036.70282034704</v>
      </c>
      <c r="C34" s="8">
        <v>1.6478653591131001E-2</v>
      </c>
    </row>
    <row r="35" spans="1:3" x14ac:dyDescent="0.3">
      <c r="A35" s="6" t="s">
        <v>310</v>
      </c>
      <c r="B35" s="7">
        <v>19456749.403042398</v>
      </c>
      <c r="C35" s="8">
        <v>0.55371452597134396</v>
      </c>
    </row>
    <row r="36" spans="1:3" x14ac:dyDescent="0.3">
      <c r="A36" s="6" t="s">
        <v>311</v>
      </c>
      <c r="B36" s="7">
        <v>0</v>
      </c>
      <c r="C36" s="8">
        <v>0</v>
      </c>
    </row>
    <row r="37" spans="1:3" x14ac:dyDescent="0.3">
      <c r="A37" s="6" t="s">
        <v>312</v>
      </c>
      <c r="B37" s="7">
        <v>0</v>
      </c>
      <c r="C37" s="8">
        <v>0</v>
      </c>
    </row>
    <row r="38" spans="1:3" x14ac:dyDescent="0.3">
      <c r="A38" s="6" t="s">
        <v>313</v>
      </c>
      <c r="B38" s="7">
        <v>11534.780513049</v>
      </c>
      <c r="C38" s="8">
        <v>3.2826529199E-4</v>
      </c>
    </row>
    <row r="39" spans="1:3" x14ac:dyDescent="0.3">
      <c r="A39" s="6" t="s">
        <v>314</v>
      </c>
      <c r="B39" s="7">
        <v>2784000</v>
      </c>
      <c r="C39" s="8">
        <v>7.9229125501466005E-2</v>
      </c>
    </row>
    <row r="40" spans="1:3" x14ac:dyDescent="0.3">
      <c r="A40" s="6" t="s">
        <v>315</v>
      </c>
      <c r="B40" s="7">
        <v>0</v>
      </c>
      <c r="C40" s="8">
        <v>0</v>
      </c>
    </row>
    <row r="41" spans="1:3" x14ac:dyDescent="0.3">
      <c r="A41" s="6" t="s">
        <v>316</v>
      </c>
      <c r="B41" s="2"/>
      <c r="C41" s="3"/>
    </row>
    <row r="42" spans="1:3" x14ac:dyDescent="0.3">
      <c r="A42" s="6" t="s">
        <v>317</v>
      </c>
      <c r="B42" s="7">
        <v>22376556.554457702</v>
      </c>
      <c r="C42" s="8">
        <v>0.63680855156026595</v>
      </c>
    </row>
    <row r="43" spans="1:3" x14ac:dyDescent="0.3">
      <c r="A43" s="6" t="s">
        <v>318</v>
      </c>
      <c r="B43" s="7">
        <v>377013.214663903</v>
      </c>
      <c r="C43" s="8">
        <v>1.0729320150976E-2</v>
      </c>
    </row>
    <row r="44" spans="1:3" x14ac:dyDescent="0.3">
      <c r="A44" s="6" t="s">
        <v>319</v>
      </c>
      <c r="B44" s="7">
        <v>4521500</v>
      </c>
      <c r="C44" s="8">
        <v>0.12867618209586201</v>
      </c>
    </row>
    <row r="45" spans="1:3" x14ac:dyDescent="0.3">
      <c r="A45" s="39" t="s">
        <v>320</v>
      </c>
      <c r="B45" s="27">
        <v>3513859306.6365299</v>
      </c>
      <c r="C45" s="34">
        <v>100</v>
      </c>
    </row>
  </sheetData>
  <pageMargins left="0.7" right="0.7" top="0.75" bottom="0.75" header="0.3" footer="0.3"/>
  <pageSetup scale="7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3"/>
  <sheetViews>
    <sheetView showGridLines="0" view="pageBreakPreview" zoomScale="60" zoomScaleNormal="100" workbookViewId="0">
      <selection activeCell="D13" sqref="D13"/>
    </sheetView>
  </sheetViews>
  <sheetFormatPr defaultColWidth="36.33203125" defaultRowHeight="14.4" x14ac:dyDescent="0.3"/>
  <cols>
    <col min="2" max="4" width="19.109375" customWidth="1"/>
  </cols>
  <sheetData>
    <row r="1" spans="1:4" s="51" customFormat="1" x14ac:dyDescent="0.3">
      <c r="A1" s="60" t="s">
        <v>447</v>
      </c>
      <c r="B1" s="60"/>
      <c r="C1" s="60"/>
      <c r="D1" s="60"/>
    </row>
    <row r="2" spans="1:4" s="51" customFormat="1" x14ac:dyDescent="0.3">
      <c r="A2" s="59" t="s">
        <v>478</v>
      </c>
      <c r="B2" s="59"/>
      <c r="D2" s="52"/>
    </row>
    <row r="3" spans="1:4" s="51" customFormat="1" x14ac:dyDescent="0.3">
      <c r="D3" s="52" t="s">
        <v>456</v>
      </c>
    </row>
    <row r="4" spans="1:4" s="51" customFormat="1" ht="15.45" customHeight="1" x14ac:dyDescent="0.3">
      <c r="A4" s="53" t="s">
        <v>71</v>
      </c>
      <c r="D4" s="52" t="s">
        <v>0</v>
      </c>
    </row>
    <row r="5" spans="1:4" s="51" customFormat="1" x14ac:dyDescent="0.3">
      <c r="A5" s="62" t="s">
        <v>6</v>
      </c>
      <c r="B5" s="55" t="s">
        <v>321</v>
      </c>
      <c r="C5" s="55" t="s">
        <v>322</v>
      </c>
      <c r="D5" s="56" t="s">
        <v>280</v>
      </c>
    </row>
    <row r="6" spans="1:4" s="51" customFormat="1" x14ac:dyDescent="0.3">
      <c r="A6" s="67"/>
      <c r="B6" s="67"/>
      <c r="C6" s="67"/>
      <c r="D6" s="54"/>
    </row>
    <row r="7" spans="1:4" x14ac:dyDescent="0.3">
      <c r="A7" s="30" t="s">
        <v>282</v>
      </c>
      <c r="B7" s="2"/>
      <c r="C7" s="2"/>
      <c r="D7" s="3"/>
    </row>
    <row r="8" spans="1:4" x14ac:dyDescent="0.3">
      <c r="A8" s="30" t="s">
        <v>283</v>
      </c>
      <c r="B8" s="2"/>
      <c r="C8" s="2"/>
      <c r="D8" s="3"/>
    </row>
    <row r="9" spans="1:4" x14ac:dyDescent="0.3">
      <c r="A9" s="6" t="s">
        <v>284</v>
      </c>
      <c r="B9" s="2"/>
      <c r="C9" s="2"/>
      <c r="D9" s="3"/>
    </row>
    <row r="10" spans="1:4" ht="30.6" x14ac:dyDescent="0.3">
      <c r="A10" s="6" t="s">
        <v>285</v>
      </c>
      <c r="B10" s="7">
        <v>1632762527.34953</v>
      </c>
      <c r="C10" s="7">
        <v>54432800.271789797</v>
      </c>
      <c r="D10" s="23">
        <v>1687195327.62132</v>
      </c>
    </row>
    <row r="11" spans="1:4" ht="30.6" x14ac:dyDescent="0.3">
      <c r="A11" s="6" t="s">
        <v>286</v>
      </c>
      <c r="B11" s="7">
        <v>39987151.271808103</v>
      </c>
      <c r="C11" s="7">
        <v>-276491.85789812298</v>
      </c>
      <c r="D11" s="23">
        <v>39710659.413910002</v>
      </c>
    </row>
    <row r="12" spans="1:4" ht="40.799999999999997" x14ac:dyDescent="0.3">
      <c r="A12" s="6" t="s">
        <v>287</v>
      </c>
      <c r="B12" s="7">
        <v>176506831.53192201</v>
      </c>
      <c r="C12" s="7">
        <v>5002862.3476689802</v>
      </c>
      <c r="D12" s="23">
        <v>181509693.87959099</v>
      </c>
    </row>
    <row r="13" spans="1:4" ht="51" x14ac:dyDescent="0.3">
      <c r="A13" s="6" t="s">
        <v>288</v>
      </c>
      <c r="B13" s="7">
        <v>46466752.096602403</v>
      </c>
      <c r="C13" s="7">
        <v>-93456.093829418998</v>
      </c>
      <c r="D13" s="23">
        <v>46373296.002773002</v>
      </c>
    </row>
    <row r="14" spans="1:4" x14ac:dyDescent="0.3">
      <c r="A14" s="6" t="s">
        <v>289</v>
      </c>
      <c r="B14" s="7">
        <v>0</v>
      </c>
      <c r="C14" s="7">
        <v>0</v>
      </c>
      <c r="D14" s="23">
        <v>0</v>
      </c>
    </row>
    <row r="15" spans="1:4" ht="20.399999999999999" x14ac:dyDescent="0.3">
      <c r="A15" s="6" t="s">
        <v>290</v>
      </c>
      <c r="B15" s="7">
        <v>148764078.70809501</v>
      </c>
      <c r="C15" s="7">
        <v>6072475.9225848</v>
      </c>
      <c r="D15" s="23">
        <v>154836554.63067901</v>
      </c>
    </row>
    <row r="16" spans="1:4" x14ac:dyDescent="0.3">
      <c r="A16" s="6" t="s">
        <v>291</v>
      </c>
      <c r="B16" s="7">
        <v>542072704.51784599</v>
      </c>
      <c r="C16" s="7">
        <v>6033635.8853233596</v>
      </c>
      <c r="D16" s="23">
        <v>548106340.40316904</v>
      </c>
    </row>
    <row r="17" spans="1:4" x14ac:dyDescent="0.3">
      <c r="A17" s="6" t="s">
        <v>292</v>
      </c>
      <c r="B17" s="7">
        <v>34364062.728065699</v>
      </c>
      <c r="C17" s="7">
        <v>64162.033822311001</v>
      </c>
      <c r="D17" s="23">
        <v>34428224.761887997</v>
      </c>
    </row>
    <row r="18" spans="1:4" x14ac:dyDescent="0.3">
      <c r="A18" s="6" t="s">
        <v>293</v>
      </c>
      <c r="B18" s="2"/>
      <c r="C18" s="2"/>
      <c r="D18" s="3"/>
    </row>
    <row r="19" spans="1:4" ht="20.399999999999999" x14ac:dyDescent="0.3">
      <c r="A19" s="6" t="s">
        <v>294</v>
      </c>
      <c r="B19" s="7">
        <v>213654423.59472001</v>
      </c>
      <c r="C19" s="7">
        <v>0</v>
      </c>
      <c r="D19" s="23">
        <v>213654423.59472001</v>
      </c>
    </row>
    <row r="20" spans="1:4" ht="20.399999999999999" x14ac:dyDescent="0.3">
      <c r="A20" s="6" t="s">
        <v>295</v>
      </c>
      <c r="B20" s="7">
        <v>7631305.8087900002</v>
      </c>
      <c r="C20" s="7">
        <v>0</v>
      </c>
      <c r="D20" s="23">
        <v>7631305.8087900002</v>
      </c>
    </row>
    <row r="21" spans="1:4" ht="20.399999999999999" x14ac:dyDescent="0.3">
      <c r="A21" s="6" t="s">
        <v>296</v>
      </c>
      <c r="B21" s="7">
        <v>1358995.4778799999</v>
      </c>
      <c r="C21" s="7">
        <v>355499.15977632598</v>
      </c>
      <c r="D21" s="23">
        <v>1714494.6376563299</v>
      </c>
    </row>
    <row r="22" spans="1:4" ht="51" x14ac:dyDescent="0.3">
      <c r="A22" s="6" t="s">
        <v>297</v>
      </c>
      <c r="B22" s="7">
        <v>358928.10450000002</v>
      </c>
      <c r="C22" s="7">
        <v>0</v>
      </c>
      <c r="D22" s="23">
        <v>358928.10450000002</v>
      </c>
    </row>
    <row r="23" spans="1:4" x14ac:dyDescent="0.3">
      <c r="A23" s="6" t="s">
        <v>298</v>
      </c>
      <c r="B23" s="7">
        <v>1873299.51298664</v>
      </c>
      <c r="C23" s="7">
        <v>4695058.9546715803</v>
      </c>
      <c r="D23" s="23">
        <v>6568358.4676582199</v>
      </c>
    </row>
    <row r="24" spans="1:4" x14ac:dyDescent="0.3">
      <c r="A24" s="6" t="s">
        <v>299</v>
      </c>
      <c r="B24" s="2"/>
      <c r="C24" s="2"/>
      <c r="D24" s="3"/>
    </row>
    <row r="25" spans="1:4" x14ac:dyDescent="0.3">
      <c r="A25" s="6" t="s">
        <v>300</v>
      </c>
      <c r="B25" s="7">
        <v>140865276.85865501</v>
      </c>
      <c r="C25" s="7">
        <v>1150.295424144</v>
      </c>
      <c r="D25" s="23">
        <v>140866427.15407899</v>
      </c>
    </row>
    <row r="26" spans="1:4" ht="20.399999999999999" x14ac:dyDescent="0.3">
      <c r="A26" s="6" t="s">
        <v>301</v>
      </c>
      <c r="B26" s="7">
        <v>33798.360410000001</v>
      </c>
      <c r="C26" s="7">
        <v>0</v>
      </c>
      <c r="D26" s="23">
        <v>33798.360410000001</v>
      </c>
    </row>
    <row r="27" spans="1:4" x14ac:dyDescent="0.3">
      <c r="A27" s="6" t="s">
        <v>302</v>
      </c>
      <c r="B27" s="7">
        <v>143000</v>
      </c>
      <c r="C27" s="7">
        <v>-205.67061000000001</v>
      </c>
      <c r="D27" s="23">
        <v>142794.32939</v>
      </c>
    </row>
    <row r="28" spans="1:4" x14ac:dyDescent="0.3">
      <c r="A28" s="30" t="s">
        <v>303</v>
      </c>
      <c r="B28" s="2"/>
      <c r="C28" s="2"/>
      <c r="D28" s="3"/>
    </row>
    <row r="29" spans="1:4" x14ac:dyDescent="0.3">
      <c r="A29" s="6" t="s">
        <v>304</v>
      </c>
      <c r="B29" s="7">
        <v>24270.766640000002</v>
      </c>
      <c r="C29" s="7">
        <v>-4437.2320399999999</v>
      </c>
      <c r="D29" s="23">
        <v>19833.534599999999</v>
      </c>
    </row>
    <row r="30" spans="1:4" ht="20.399999999999999" x14ac:dyDescent="0.3">
      <c r="A30" s="6" t="s">
        <v>305</v>
      </c>
      <c r="B30" s="7">
        <v>29670054.243299998</v>
      </c>
      <c r="C30" s="7">
        <v>0</v>
      </c>
      <c r="D30" s="23">
        <v>29670054.243299998</v>
      </c>
    </row>
    <row r="31" spans="1:4" x14ac:dyDescent="0.3">
      <c r="A31" s="6" t="s">
        <v>306</v>
      </c>
      <c r="B31" s="7">
        <v>75004441.093473494</v>
      </c>
      <c r="C31" s="7">
        <v>5492331.0508753303</v>
      </c>
      <c r="D31" s="23">
        <v>80496772.144348904</v>
      </c>
    </row>
    <row r="32" spans="1:4" x14ac:dyDescent="0.3">
      <c r="A32" s="6" t="s">
        <v>307</v>
      </c>
      <c r="B32" s="7">
        <v>26110825.10791</v>
      </c>
      <c r="C32" s="7">
        <v>1855838.32941</v>
      </c>
      <c r="D32" s="23">
        <v>27966663.437320001</v>
      </c>
    </row>
    <row r="33" spans="1:4" x14ac:dyDescent="0.3">
      <c r="A33" s="6" t="s">
        <v>308</v>
      </c>
      <c r="B33" s="2"/>
      <c r="C33" s="2"/>
      <c r="D33" s="3"/>
    </row>
    <row r="34" spans="1:4" x14ac:dyDescent="0.3">
      <c r="A34" s="6" t="s">
        <v>309</v>
      </c>
      <c r="B34" s="7">
        <v>672480.05219863495</v>
      </c>
      <c r="C34" s="7">
        <v>-93443.349378287996</v>
      </c>
      <c r="D34" s="23">
        <v>579036.70282034704</v>
      </c>
    </row>
    <row r="35" spans="1:4" x14ac:dyDescent="0.3">
      <c r="A35" s="6" t="s">
        <v>310</v>
      </c>
      <c r="B35" s="7">
        <v>19498197.365491301</v>
      </c>
      <c r="C35" s="7">
        <v>-41447.962448931001</v>
      </c>
      <c r="D35" s="23">
        <v>19456749.403042398</v>
      </c>
    </row>
    <row r="36" spans="1:4" x14ac:dyDescent="0.3">
      <c r="A36" s="6" t="s">
        <v>311</v>
      </c>
      <c r="B36" s="7">
        <v>0</v>
      </c>
      <c r="C36" s="7">
        <v>0</v>
      </c>
      <c r="D36" s="23">
        <v>0</v>
      </c>
    </row>
    <row r="37" spans="1:4" x14ac:dyDescent="0.3">
      <c r="A37" s="6" t="s">
        <v>312</v>
      </c>
      <c r="B37" s="7">
        <v>0</v>
      </c>
      <c r="C37" s="7">
        <v>0</v>
      </c>
      <c r="D37" s="23">
        <v>0</v>
      </c>
    </row>
    <row r="38" spans="1:4" x14ac:dyDescent="0.3">
      <c r="A38" s="6" t="s">
        <v>313</v>
      </c>
      <c r="B38" s="7">
        <v>11884.043573049001</v>
      </c>
      <c r="C38" s="7">
        <v>-349.26306</v>
      </c>
      <c r="D38" s="23">
        <v>11534.780513049</v>
      </c>
    </row>
    <row r="39" spans="1:4" x14ac:dyDescent="0.3">
      <c r="A39" s="6" t="s">
        <v>314</v>
      </c>
      <c r="B39" s="7">
        <v>2784000</v>
      </c>
      <c r="C39" s="7">
        <v>0</v>
      </c>
      <c r="D39" s="23">
        <v>2784000</v>
      </c>
    </row>
    <row r="40" spans="1:4" x14ac:dyDescent="0.3">
      <c r="A40" s="6" t="s">
        <v>315</v>
      </c>
      <c r="B40" s="7">
        <v>0</v>
      </c>
      <c r="C40" s="7">
        <v>0</v>
      </c>
      <c r="D40" s="23">
        <v>0</v>
      </c>
    </row>
    <row r="41" spans="1:4" x14ac:dyDescent="0.3">
      <c r="A41" s="6" t="s">
        <v>316</v>
      </c>
      <c r="B41" s="7">
        <v>57322223.855599701</v>
      </c>
      <c r="C41" s="7">
        <v>-151218.06911000001</v>
      </c>
      <c r="D41" s="23">
        <v>57171005.786489703</v>
      </c>
    </row>
    <row r="42" spans="1:4" x14ac:dyDescent="0.3">
      <c r="A42" s="6" t="s">
        <v>323</v>
      </c>
      <c r="B42" s="2"/>
      <c r="C42" s="2"/>
      <c r="D42" s="3"/>
    </row>
    <row r="43" spans="1:4" x14ac:dyDescent="0.3">
      <c r="A43" s="6" t="s">
        <v>324</v>
      </c>
      <c r="B43" s="7">
        <v>13063080.672663599</v>
      </c>
      <c r="C43" s="7">
        <v>13596422.5435955</v>
      </c>
      <c r="D43" s="23">
        <v>26659503.2162591</v>
      </c>
    </row>
    <row r="44" spans="1:4" x14ac:dyDescent="0.3">
      <c r="A44" s="6" t="s">
        <v>325</v>
      </c>
      <c r="B44" s="7">
        <v>5136819.0975318197</v>
      </c>
      <c r="C44" s="7">
        <v>9.5999900000000001E-4</v>
      </c>
      <c r="D44" s="23">
        <v>5136819.0984918196</v>
      </c>
    </row>
    <row r="45" spans="1:4" x14ac:dyDescent="0.3">
      <c r="A45" s="6" t="s">
        <v>326</v>
      </c>
      <c r="B45" s="2"/>
      <c r="C45" s="2"/>
      <c r="D45" s="3"/>
    </row>
    <row r="46" spans="1:4" x14ac:dyDescent="0.3">
      <c r="A46" s="6" t="s">
        <v>327</v>
      </c>
      <c r="B46" s="7">
        <v>1117929.46585</v>
      </c>
      <c r="C46" s="7">
        <v>1211884.69588438</v>
      </c>
      <c r="D46" s="23">
        <v>2329814.16173437</v>
      </c>
    </row>
    <row r="47" spans="1:4" x14ac:dyDescent="0.3">
      <c r="A47" s="6" t="s">
        <v>328</v>
      </c>
      <c r="B47" s="7">
        <v>20951109.82206</v>
      </c>
      <c r="C47" s="7">
        <v>610225.52173511905</v>
      </c>
      <c r="D47" s="23">
        <v>21561335.343795098</v>
      </c>
    </row>
    <row r="48" spans="1:4" x14ac:dyDescent="0.3">
      <c r="A48" s="6" t="s">
        <v>329</v>
      </c>
      <c r="B48" s="2"/>
      <c r="C48" s="2"/>
      <c r="D48" s="3"/>
    </row>
    <row r="49" spans="1:4" x14ac:dyDescent="0.3">
      <c r="A49" s="6" t="s">
        <v>330</v>
      </c>
      <c r="B49" s="7">
        <v>62468.063719999998</v>
      </c>
      <c r="C49" s="7">
        <v>0</v>
      </c>
      <c r="D49" s="23">
        <v>62468.063719999998</v>
      </c>
    </row>
    <row r="50" spans="1:4" x14ac:dyDescent="0.3">
      <c r="A50" s="6" t="s">
        <v>331</v>
      </c>
      <c r="B50" s="7">
        <v>2504651.1679319902</v>
      </c>
      <c r="C50" s="7">
        <v>730677.29838000005</v>
      </c>
      <c r="D50" s="23">
        <v>3235328.4663119898</v>
      </c>
    </row>
    <row r="51" spans="1:4" ht="20.399999999999999" x14ac:dyDescent="0.3">
      <c r="A51" s="6" t="s">
        <v>332</v>
      </c>
      <c r="B51" s="7">
        <v>2106129.8280733498</v>
      </c>
      <c r="C51" s="7">
        <v>868155.92274869897</v>
      </c>
      <c r="D51" s="23">
        <v>2974285.75082205</v>
      </c>
    </row>
    <row r="52" spans="1:4" x14ac:dyDescent="0.3">
      <c r="A52" s="6" t="s">
        <v>333</v>
      </c>
      <c r="B52" s="7">
        <v>81137.072409999993</v>
      </c>
      <c r="C52" s="7">
        <v>0</v>
      </c>
      <c r="D52" s="23">
        <v>81137.072409999993</v>
      </c>
    </row>
    <row r="53" spans="1:4" x14ac:dyDescent="0.3">
      <c r="A53" s="6" t="s">
        <v>334</v>
      </c>
      <c r="B53" s="7">
        <v>25093633.100588001</v>
      </c>
      <c r="C53" s="7">
        <v>-345217.99967648298</v>
      </c>
      <c r="D53" s="23">
        <v>24748415.100911502</v>
      </c>
    </row>
    <row r="54" spans="1:4" x14ac:dyDescent="0.3">
      <c r="A54" s="6" t="s">
        <v>335</v>
      </c>
      <c r="B54" s="7">
        <v>5736505.2829730399</v>
      </c>
      <c r="C54" s="7">
        <v>-5736505.2829730399</v>
      </c>
      <c r="D54" s="23">
        <v>0</v>
      </c>
    </row>
    <row r="55" spans="1:4" x14ac:dyDescent="0.3">
      <c r="A55" s="6" t="s">
        <v>336</v>
      </c>
      <c r="B55" s="7">
        <v>33684771.911013797</v>
      </c>
      <c r="C55" s="7">
        <v>-2054283.4366741499</v>
      </c>
      <c r="D55" s="23">
        <v>31630488.474339701</v>
      </c>
    </row>
    <row r="56" spans="1:4" x14ac:dyDescent="0.3">
      <c r="A56" s="6" t="s">
        <v>337</v>
      </c>
      <c r="B56" s="7">
        <v>0</v>
      </c>
      <c r="C56" s="7">
        <v>0</v>
      </c>
      <c r="D56" s="23">
        <v>0</v>
      </c>
    </row>
    <row r="57" spans="1:4" x14ac:dyDescent="0.3">
      <c r="A57" s="6" t="s">
        <v>338</v>
      </c>
      <c r="B57" s="7">
        <v>9154618.3388705999</v>
      </c>
      <c r="C57" s="7">
        <v>7825533.8660945203</v>
      </c>
      <c r="D57" s="23">
        <v>16980152.2049651</v>
      </c>
    </row>
    <row r="58" spans="1:4" x14ac:dyDescent="0.3">
      <c r="A58" s="6" t="s">
        <v>339</v>
      </c>
      <c r="B58" s="7">
        <v>50925406.438570499</v>
      </c>
      <c r="C58" s="7">
        <v>-70818.6158</v>
      </c>
      <c r="D58" s="23">
        <v>50854587.822770499</v>
      </c>
    </row>
    <row r="59" spans="1:4" x14ac:dyDescent="0.3">
      <c r="A59" s="6" t="s">
        <v>340</v>
      </c>
      <c r="B59" s="7">
        <v>46307697.306198999</v>
      </c>
      <c r="C59" s="7">
        <v>10997.350829999001</v>
      </c>
      <c r="D59" s="23">
        <v>46318694.657029003</v>
      </c>
    </row>
    <row r="60" spans="1:4" x14ac:dyDescent="0.3">
      <c r="A60" s="6" t="s">
        <v>341</v>
      </c>
      <c r="B60" s="7">
        <v>0</v>
      </c>
      <c r="C60" s="7">
        <v>0</v>
      </c>
      <c r="D60" s="23">
        <v>0</v>
      </c>
    </row>
    <row r="61" spans="1:4" x14ac:dyDescent="0.3">
      <c r="A61" s="6" t="s">
        <v>320</v>
      </c>
      <c r="B61" s="7">
        <v>3413867470.0184498</v>
      </c>
      <c r="C61" s="7">
        <v>99991836.618076399</v>
      </c>
      <c r="D61" s="23">
        <v>3513859306.6365299</v>
      </c>
    </row>
    <row r="62" spans="1:4" x14ac:dyDescent="0.3">
      <c r="A62" s="30" t="s">
        <v>342</v>
      </c>
      <c r="B62" s="2"/>
      <c r="C62" s="2"/>
      <c r="D62" s="3"/>
    </row>
    <row r="63" spans="1:4" x14ac:dyDescent="0.3">
      <c r="A63" s="6" t="s">
        <v>343</v>
      </c>
      <c r="B63" s="2"/>
      <c r="C63" s="2"/>
      <c r="D63" s="3"/>
    </row>
    <row r="64" spans="1:4" x14ac:dyDescent="0.3">
      <c r="A64" s="6" t="s">
        <v>344</v>
      </c>
      <c r="B64" s="7">
        <v>2607426225.2246399</v>
      </c>
      <c r="C64" s="7">
        <v>71318370.831520602</v>
      </c>
      <c r="D64" s="23">
        <v>2678744596.05616</v>
      </c>
    </row>
    <row r="65" spans="1:4" x14ac:dyDescent="0.3">
      <c r="A65" s="6" t="s">
        <v>345</v>
      </c>
      <c r="B65" s="2"/>
      <c r="C65" s="2"/>
      <c r="D65" s="3"/>
    </row>
    <row r="66" spans="1:4" x14ac:dyDescent="0.3">
      <c r="A66" s="6" t="s">
        <v>346</v>
      </c>
      <c r="B66" s="7">
        <v>7337272.7314000297</v>
      </c>
      <c r="C66" s="7">
        <v>1122839.3821245199</v>
      </c>
      <c r="D66" s="23">
        <v>8460112.1135245506</v>
      </c>
    </row>
    <row r="67" spans="1:4" x14ac:dyDescent="0.3">
      <c r="A67" s="6" t="s">
        <v>347</v>
      </c>
      <c r="B67" s="7">
        <v>34438198.516631298</v>
      </c>
      <c r="C67" s="7">
        <v>-4855593.6416885704</v>
      </c>
      <c r="D67" s="23">
        <v>29582604.874942798</v>
      </c>
    </row>
    <row r="68" spans="1:4" x14ac:dyDescent="0.3">
      <c r="A68" s="6" t="s">
        <v>348</v>
      </c>
      <c r="B68" s="7">
        <v>13189647.934738301</v>
      </c>
      <c r="C68" s="7">
        <v>0</v>
      </c>
      <c r="D68" s="23">
        <v>13189647.934738301</v>
      </c>
    </row>
    <row r="69" spans="1:4" x14ac:dyDescent="0.3">
      <c r="A69" s="6" t="s">
        <v>349</v>
      </c>
      <c r="B69" s="7">
        <v>131386438.45395499</v>
      </c>
      <c r="C69" s="7">
        <v>-31529647.507569999</v>
      </c>
      <c r="D69" s="23">
        <v>99856790.946384996</v>
      </c>
    </row>
    <row r="70" spans="1:4" x14ac:dyDescent="0.3">
      <c r="A70" s="6" t="s">
        <v>350</v>
      </c>
      <c r="B70" s="7">
        <v>30000408.745439801</v>
      </c>
      <c r="C70" s="7">
        <v>-20133613.033419799</v>
      </c>
      <c r="D70" s="23">
        <v>9866795.7120200004</v>
      </c>
    </row>
    <row r="71" spans="1:4" x14ac:dyDescent="0.3">
      <c r="A71" s="6" t="s">
        <v>351</v>
      </c>
      <c r="B71" s="2"/>
      <c r="C71" s="2"/>
      <c r="D71" s="3"/>
    </row>
    <row r="72" spans="1:4" x14ac:dyDescent="0.3">
      <c r="A72" s="6" t="s">
        <v>352</v>
      </c>
      <c r="B72" s="7">
        <v>0</v>
      </c>
      <c r="C72" s="7">
        <v>0</v>
      </c>
      <c r="D72" s="23">
        <v>0</v>
      </c>
    </row>
    <row r="73" spans="1:4" x14ac:dyDescent="0.3">
      <c r="A73" s="6" t="s">
        <v>353</v>
      </c>
      <c r="B73" s="7">
        <v>2623804.9507200001</v>
      </c>
      <c r="C73" s="7">
        <v>-46188</v>
      </c>
      <c r="D73" s="23">
        <v>2577616.9507200001</v>
      </c>
    </row>
    <row r="74" spans="1:4" x14ac:dyDescent="0.3">
      <c r="A74" s="6" t="s">
        <v>354</v>
      </c>
      <c r="B74" s="2"/>
      <c r="C74" s="2"/>
      <c r="D74" s="3"/>
    </row>
    <row r="75" spans="1:4" x14ac:dyDescent="0.3">
      <c r="A75" s="6" t="s">
        <v>355</v>
      </c>
      <c r="B75" s="7">
        <v>796735.40711999999</v>
      </c>
      <c r="C75" s="7">
        <v>0</v>
      </c>
      <c r="D75" s="23">
        <v>796735.40711999999</v>
      </c>
    </row>
    <row r="76" spans="1:4" x14ac:dyDescent="0.3">
      <c r="A76" s="6" t="s">
        <v>356</v>
      </c>
      <c r="B76" s="7">
        <v>3956452.82128669</v>
      </c>
      <c r="C76" s="7">
        <v>715204.63090330898</v>
      </c>
      <c r="D76" s="23">
        <v>4671657.4521899996</v>
      </c>
    </row>
    <row r="77" spans="1:4" x14ac:dyDescent="0.3">
      <c r="A77" s="6" t="s">
        <v>357</v>
      </c>
      <c r="B77" s="7">
        <v>14732.824570000001</v>
      </c>
      <c r="C77" s="7">
        <v>277096.00402809703</v>
      </c>
      <c r="D77" s="23">
        <v>291828.82859809702</v>
      </c>
    </row>
    <row r="78" spans="1:4" x14ac:dyDescent="0.3">
      <c r="A78" s="6" t="s">
        <v>358</v>
      </c>
      <c r="B78" s="7">
        <v>17204405.3593111</v>
      </c>
      <c r="C78" s="7">
        <v>-17204405.3593111</v>
      </c>
      <c r="D78" s="23">
        <v>0</v>
      </c>
    </row>
    <row r="79" spans="1:4" x14ac:dyDescent="0.3">
      <c r="A79" s="6" t="s">
        <v>359</v>
      </c>
      <c r="B79" s="7">
        <v>6541639.9021236598</v>
      </c>
      <c r="C79" s="7">
        <v>0</v>
      </c>
      <c r="D79" s="23">
        <v>6541639.9021236598</v>
      </c>
    </row>
    <row r="80" spans="1:4" x14ac:dyDescent="0.3">
      <c r="A80" s="6" t="s">
        <v>360</v>
      </c>
      <c r="B80" s="2"/>
      <c r="C80" s="2"/>
      <c r="D80" s="3"/>
    </row>
    <row r="81" spans="1:4" x14ac:dyDescent="0.3">
      <c r="A81" s="6" t="s">
        <v>361</v>
      </c>
      <c r="B81" s="7">
        <v>30685056.929820001</v>
      </c>
      <c r="C81" s="7">
        <v>-30716.868319814999</v>
      </c>
      <c r="D81" s="23">
        <v>30654340.061500199</v>
      </c>
    </row>
    <row r="82" spans="1:4" x14ac:dyDescent="0.3">
      <c r="A82" s="6" t="s">
        <v>362</v>
      </c>
      <c r="B82" s="7">
        <v>6749767.501065</v>
      </c>
      <c r="C82" s="7">
        <v>0</v>
      </c>
      <c r="D82" s="23">
        <v>6749767.501065</v>
      </c>
    </row>
    <row r="83" spans="1:4" x14ac:dyDescent="0.3">
      <c r="A83" s="6" t="s">
        <v>363</v>
      </c>
      <c r="B83" s="7">
        <v>34793678.861109801</v>
      </c>
      <c r="C83" s="7">
        <v>2912973.1352573801</v>
      </c>
      <c r="D83" s="23">
        <v>37706651.996367097</v>
      </c>
    </row>
    <row r="84" spans="1:4" x14ac:dyDescent="0.3">
      <c r="A84" s="6" t="s">
        <v>364</v>
      </c>
      <c r="B84" s="7">
        <v>3726675.8562556002</v>
      </c>
      <c r="C84" s="7">
        <v>-1071447.79290672</v>
      </c>
      <c r="D84" s="23">
        <v>2655228.06334888</v>
      </c>
    </row>
    <row r="85" spans="1:4" x14ac:dyDescent="0.3">
      <c r="A85" s="6" t="s">
        <v>365</v>
      </c>
      <c r="B85" s="7">
        <v>421731.26484999998</v>
      </c>
      <c r="C85" s="7">
        <v>0</v>
      </c>
      <c r="D85" s="23">
        <v>421731.26484999998</v>
      </c>
    </row>
    <row r="86" spans="1:4" x14ac:dyDescent="0.3">
      <c r="A86" s="6" t="s">
        <v>366</v>
      </c>
      <c r="B86" s="7">
        <v>2931292873.2850299</v>
      </c>
      <c r="C86" s="7">
        <v>1474871.7806178799</v>
      </c>
      <c r="D86" s="23">
        <v>2932767745.06565</v>
      </c>
    </row>
    <row r="87" spans="1:4" x14ac:dyDescent="0.3">
      <c r="A87" s="30" t="s">
        <v>367</v>
      </c>
      <c r="B87" s="2"/>
      <c r="C87" s="2"/>
      <c r="D87" s="3"/>
    </row>
    <row r="88" spans="1:4" x14ac:dyDescent="0.3">
      <c r="A88" s="6" t="s">
        <v>368</v>
      </c>
      <c r="B88" s="2"/>
      <c r="C88" s="2"/>
      <c r="D88" s="3"/>
    </row>
    <row r="89" spans="1:4" x14ac:dyDescent="0.3">
      <c r="A89" s="6" t="s">
        <v>369</v>
      </c>
      <c r="B89" s="7">
        <v>95460124.573029995</v>
      </c>
      <c r="C89" s="7">
        <v>0</v>
      </c>
      <c r="D89" s="23">
        <v>95460124.573029995</v>
      </c>
    </row>
    <row r="90" spans="1:4" ht="20.399999999999999" x14ac:dyDescent="0.3">
      <c r="A90" s="6" t="s">
        <v>370</v>
      </c>
      <c r="B90" s="7">
        <v>0</v>
      </c>
      <c r="C90" s="7">
        <v>0</v>
      </c>
      <c r="D90" s="23">
        <v>0</v>
      </c>
    </row>
    <row r="91" spans="1:4" ht="20.399999999999999" x14ac:dyDescent="0.3">
      <c r="A91" s="6" t="s">
        <v>371</v>
      </c>
      <c r="B91" s="7">
        <v>0</v>
      </c>
      <c r="C91" s="7">
        <v>0</v>
      </c>
      <c r="D91" s="23">
        <v>0</v>
      </c>
    </row>
    <row r="92" spans="1:4" x14ac:dyDescent="0.3">
      <c r="A92" s="6" t="s">
        <v>372</v>
      </c>
      <c r="B92" s="7">
        <v>95460124.573029995</v>
      </c>
      <c r="C92" s="7">
        <v>0</v>
      </c>
      <c r="D92" s="23">
        <v>95460124.573029995</v>
      </c>
    </row>
    <row r="93" spans="1:4" x14ac:dyDescent="0.3">
      <c r="A93" s="6" t="s">
        <v>373</v>
      </c>
      <c r="B93" s="7">
        <v>0</v>
      </c>
      <c r="C93" s="7">
        <v>0</v>
      </c>
      <c r="D93" s="23">
        <v>0</v>
      </c>
    </row>
    <row r="94" spans="1:4" x14ac:dyDescent="0.3">
      <c r="A94" s="6" t="s">
        <v>374</v>
      </c>
      <c r="B94" s="7">
        <v>82648.648119999998</v>
      </c>
      <c r="C94" s="7">
        <v>0</v>
      </c>
      <c r="D94" s="23">
        <v>82648.648119999998</v>
      </c>
    </row>
    <row r="95" spans="1:4" x14ac:dyDescent="0.3">
      <c r="A95" s="6" t="s">
        <v>375</v>
      </c>
      <c r="B95" s="7">
        <v>14587178.547885001</v>
      </c>
      <c r="C95" s="7">
        <v>0</v>
      </c>
      <c r="D95" s="23">
        <v>14587178.547885001</v>
      </c>
    </row>
    <row r="96" spans="1:4" x14ac:dyDescent="0.3">
      <c r="A96" s="6" t="s">
        <v>376</v>
      </c>
      <c r="B96" s="2"/>
      <c r="C96" s="2"/>
      <c r="D96" s="3"/>
    </row>
    <row r="97" spans="1:4" ht="20.399999999999999" x14ac:dyDescent="0.3">
      <c r="A97" s="6" t="s">
        <v>377</v>
      </c>
      <c r="B97" s="7">
        <v>94325116.920406505</v>
      </c>
      <c r="C97" s="7">
        <v>54272262.4704201</v>
      </c>
      <c r="D97" s="23">
        <v>148597379.390827</v>
      </c>
    </row>
    <row r="98" spans="1:4" x14ac:dyDescent="0.3">
      <c r="A98" s="6" t="s">
        <v>378</v>
      </c>
      <c r="B98" s="7">
        <v>5743458.6986800004</v>
      </c>
      <c r="C98" s="7">
        <v>815844.30807644897</v>
      </c>
      <c r="D98" s="23">
        <v>6559303.00675645</v>
      </c>
    </row>
    <row r="99" spans="1:4" x14ac:dyDescent="0.3">
      <c r="A99" s="6" t="s">
        <v>379</v>
      </c>
      <c r="B99" s="7">
        <v>-691.73779999999999</v>
      </c>
      <c r="C99" s="7">
        <v>762.1848</v>
      </c>
      <c r="D99" s="23">
        <v>70.447000000000003</v>
      </c>
    </row>
    <row r="100" spans="1:4" ht="20.399999999999999" x14ac:dyDescent="0.3">
      <c r="A100" s="6" t="s">
        <v>380</v>
      </c>
      <c r="B100" s="7">
        <v>1328635.722759</v>
      </c>
      <c r="C100" s="7">
        <v>0</v>
      </c>
      <c r="D100" s="23">
        <v>1328635.722759</v>
      </c>
    </row>
    <row r="101" spans="1:4" x14ac:dyDescent="0.3">
      <c r="A101" s="6" t="s">
        <v>381</v>
      </c>
      <c r="B101" s="7">
        <v>-7559.3969999999999</v>
      </c>
      <c r="C101" s="7">
        <v>0</v>
      </c>
      <c r="D101" s="23">
        <v>-7559.3969999999999</v>
      </c>
    </row>
    <row r="102" spans="1:4" ht="20.399999999999999" x14ac:dyDescent="0.3">
      <c r="A102" s="6" t="s">
        <v>382</v>
      </c>
      <c r="B102" s="7">
        <v>7654484.4681900004</v>
      </c>
      <c r="C102" s="7">
        <v>-5984268.9818399996</v>
      </c>
      <c r="D102" s="23">
        <v>1670215.4863499999</v>
      </c>
    </row>
    <row r="103" spans="1:4" x14ac:dyDescent="0.3">
      <c r="A103" s="6" t="s">
        <v>383</v>
      </c>
      <c r="B103" s="7">
        <v>-1111098.30266</v>
      </c>
      <c r="C103" s="7">
        <v>-275103.87047999998</v>
      </c>
      <c r="D103" s="23">
        <v>-1386202.1731400001</v>
      </c>
    </row>
    <row r="104" spans="1:4" x14ac:dyDescent="0.3">
      <c r="A104" s="6" t="s">
        <v>384</v>
      </c>
      <c r="B104" s="2"/>
      <c r="C104" s="2"/>
      <c r="D104" s="3"/>
    </row>
    <row r="105" spans="1:4" x14ac:dyDescent="0.3">
      <c r="A105" s="6" t="s">
        <v>385</v>
      </c>
      <c r="B105" s="7">
        <v>3942273.2839445001</v>
      </c>
      <c r="C105" s="7">
        <v>-291.84512000000001</v>
      </c>
      <c r="D105" s="23">
        <v>3941981.4388245</v>
      </c>
    </row>
    <row r="106" spans="1:4" x14ac:dyDescent="0.3">
      <c r="A106" s="6" t="s">
        <v>386</v>
      </c>
      <c r="B106" s="7">
        <v>275878994.24423897</v>
      </c>
      <c r="C106" s="7">
        <v>37719222.607908599</v>
      </c>
      <c r="D106" s="23">
        <v>313598216.85214698</v>
      </c>
    </row>
    <row r="107" spans="1:4" x14ac:dyDescent="0.3">
      <c r="A107" s="6" t="s">
        <v>387</v>
      </c>
      <c r="B107" s="7">
        <v>0</v>
      </c>
      <c r="C107" s="7">
        <v>0</v>
      </c>
      <c r="D107" s="23">
        <v>0</v>
      </c>
    </row>
    <row r="108" spans="1:4" x14ac:dyDescent="0.3">
      <c r="A108" s="6" t="s">
        <v>388</v>
      </c>
      <c r="B108" s="7">
        <v>482574596.73341399</v>
      </c>
      <c r="C108" s="7">
        <v>98516964.837445199</v>
      </c>
      <c r="D108" s="23">
        <v>581091561.57085896</v>
      </c>
    </row>
    <row r="109" spans="1:4" x14ac:dyDescent="0.3">
      <c r="A109" s="6" t="s">
        <v>389</v>
      </c>
      <c r="B109" s="7">
        <v>3413867470.0184498</v>
      </c>
      <c r="C109" s="7">
        <v>99991836.618063003</v>
      </c>
      <c r="D109" s="23">
        <v>3513859306.6365099</v>
      </c>
    </row>
    <row r="110" spans="1:4" x14ac:dyDescent="0.3">
      <c r="A110" s="6" t="s">
        <v>390</v>
      </c>
      <c r="B110" s="2"/>
      <c r="C110" s="2"/>
      <c r="D110" s="3"/>
    </row>
    <row r="111" spans="1:4" x14ac:dyDescent="0.3">
      <c r="A111" s="6" t="s">
        <v>391</v>
      </c>
      <c r="B111" s="7">
        <v>30327.044000000002</v>
      </c>
      <c r="C111" s="7">
        <v>0</v>
      </c>
      <c r="D111" s="23">
        <v>30327.044000000002</v>
      </c>
    </row>
    <row r="112" spans="1:4" x14ac:dyDescent="0.3">
      <c r="A112" s="6" t="s">
        <v>392</v>
      </c>
      <c r="B112" s="7">
        <v>143694.48621999999</v>
      </c>
      <c r="C112" s="7">
        <v>0</v>
      </c>
      <c r="D112" s="23">
        <v>143694.48621999999</v>
      </c>
    </row>
    <row r="113" spans="1:4" x14ac:dyDescent="0.3">
      <c r="A113" s="39" t="s">
        <v>393</v>
      </c>
      <c r="B113" s="27">
        <v>1907548.6149661201</v>
      </c>
      <c r="C113" s="27">
        <v>-1521933.2231561199</v>
      </c>
      <c r="D113" s="28">
        <v>385615.39181</v>
      </c>
    </row>
  </sheetData>
  <pageMargins left="0.7" right="0.7" top="0.75" bottom="0.75" header="0.3" footer="0.3"/>
  <pageSetup scale="96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showGridLines="0" view="pageBreakPreview" topLeftCell="B1" zoomScale="60" zoomScaleNormal="100" workbookViewId="0">
      <selection activeCell="N1" sqref="N1:N2"/>
    </sheetView>
  </sheetViews>
  <sheetFormatPr defaultRowHeight="14.4" x14ac:dyDescent="0.3"/>
  <cols>
    <col min="1" max="1" width="24" customWidth="1"/>
    <col min="2" max="2" width="8.88671875" customWidth="1"/>
    <col min="3" max="3" width="9.77734375" customWidth="1"/>
    <col min="4" max="4" width="8.88671875" customWidth="1"/>
    <col min="5" max="5" width="9.88671875" bestFit="1" customWidth="1"/>
    <col min="6" max="10" width="8.88671875" customWidth="1"/>
    <col min="11" max="11" width="11.6640625" customWidth="1"/>
    <col min="12" max="13" width="8.88671875" customWidth="1"/>
    <col min="14" max="14" width="17.21875" customWidth="1"/>
    <col min="15" max="15" width="11" customWidth="1"/>
    <col min="16" max="25" width="11.33203125" customWidth="1"/>
    <col min="26" max="26" width="13.5546875" customWidth="1"/>
    <col min="27" max="29" width="8.88671875" customWidth="1"/>
  </cols>
  <sheetData>
    <row r="1" spans="1:26" s="51" customFormat="1" x14ac:dyDescent="0.3">
      <c r="A1" s="58" t="s">
        <v>446</v>
      </c>
      <c r="B1" s="58"/>
      <c r="C1" s="58"/>
      <c r="N1" s="58" t="s">
        <v>446</v>
      </c>
      <c r="P1" s="58"/>
      <c r="Z1" s="52" t="s">
        <v>454</v>
      </c>
    </row>
    <row r="2" spans="1:26" s="51" customFormat="1" x14ac:dyDescent="0.3">
      <c r="A2" s="59" t="s">
        <v>477</v>
      </c>
      <c r="B2" s="59"/>
      <c r="N2" s="59" t="s">
        <v>477</v>
      </c>
      <c r="Z2" s="52" t="s">
        <v>455</v>
      </c>
    </row>
    <row r="3" spans="1:26" s="51" customFormat="1" x14ac:dyDescent="0.3"/>
    <row r="4" spans="1:26" s="51" customFormat="1" x14ac:dyDescent="0.3">
      <c r="A4" s="53" t="s">
        <v>71</v>
      </c>
      <c r="C4" s="52" t="s">
        <v>0</v>
      </c>
      <c r="N4" s="53" t="s">
        <v>71</v>
      </c>
      <c r="P4" s="52" t="s">
        <v>0</v>
      </c>
    </row>
    <row r="5" spans="1:26" s="63" customFormat="1" ht="39.6" customHeight="1" x14ac:dyDescent="0.3">
      <c r="A5" s="50"/>
      <c r="B5" s="136" t="s">
        <v>394</v>
      </c>
      <c r="C5" s="137"/>
      <c r="D5" s="136" t="s">
        <v>395</v>
      </c>
      <c r="E5" s="137"/>
      <c r="F5" s="136" t="s">
        <v>396</v>
      </c>
      <c r="G5" s="137"/>
      <c r="H5" s="136" t="s">
        <v>397</v>
      </c>
      <c r="I5" s="137"/>
      <c r="J5" s="136" t="s">
        <v>398</v>
      </c>
      <c r="K5" s="137"/>
      <c r="L5" s="140" t="s">
        <v>399</v>
      </c>
      <c r="M5" s="141"/>
      <c r="N5" s="50"/>
      <c r="O5" s="136" t="s">
        <v>400</v>
      </c>
      <c r="P5" s="137"/>
      <c r="Q5" s="136" t="s">
        <v>401</v>
      </c>
      <c r="R5" s="137"/>
      <c r="S5" s="136" t="s">
        <v>402</v>
      </c>
      <c r="T5" s="137"/>
      <c r="U5" s="136" t="s">
        <v>403</v>
      </c>
      <c r="V5" s="137"/>
      <c r="W5" s="136" t="s">
        <v>69</v>
      </c>
      <c r="X5" s="137"/>
      <c r="Y5" s="136" t="s">
        <v>70</v>
      </c>
      <c r="Z5" s="138"/>
    </row>
    <row r="6" spans="1:26" s="51" customFormat="1" x14ac:dyDescent="0.3">
      <c r="A6" s="136" t="s">
        <v>6</v>
      </c>
      <c r="B6" s="64" t="s">
        <v>404</v>
      </c>
      <c r="C6" s="64" t="s">
        <v>37</v>
      </c>
      <c r="D6" s="64" t="s">
        <v>404</v>
      </c>
      <c r="E6" s="64" t="s">
        <v>37</v>
      </c>
      <c r="F6" s="64" t="s">
        <v>404</v>
      </c>
      <c r="G6" s="64" t="s">
        <v>37</v>
      </c>
      <c r="H6" s="64" t="s">
        <v>404</v>
      </c>
      <c r="I6" s="64" t="s">
        <v>37</v>
      </c>
      <c r="J6" s="64" t="s">
        <v>404</v>
      </c>
      <c r="K6" s="64" t="s">
        <v>37</v>
      </c>
      <c r="L6" s="64" t="s">
        <v>404</v>
      </c>
      <c r="M6" s="64" t="s">
        <v>37</v>
      </c>
      <c r="N6" s="136" t="s">
        <v>6</v>
      </c>
      <c r="O6" s="64" t="s">
        <v>404</v>
      </c>
      <c r="P6" s="64" t="s">
        <v>37</v>
      </c>
      <c r="Q6" s="64" t="s">
        <v>404</v>
      </c>
      <c r="R6" s="64" t="s">
        <v>37</v>
      </c>
      <c r="S6" s="64" t="s">
        <v>404</v>
      </c>
      <c r="T6" s="64" t="s">
        <v>37</v>
      </c>
      <c r="U6" s="64" t="s">
        <v>404</v>
      </c>
      <c r="V6" s="65" t="s">
        <v>37</v>
      </c>
      <c r="W6" s="64" t="s">
        <v>404</v>
      </c>
      <c r="X6" s="64" t="s">
        <v>37</v>
      </c>
      <c r="Y6" s="64" t="s">
        <v>404</v>
      </c>
      <c r="Z6" s="66" t="s">
        <v>37</v>
      </c>
    </row>
    <row r="7" spans="1:26" ht="29.4" customHeight="1" x14ac:dyDescent="0.3">
      <c r="A7" s="139"/>
      <c r="B7" s="40" t="s">
        <v>405</v>
      </c>
      <c r="C7" s="40" t="s">
        <v>406</v>
      </c>
      <c r="D7" s="40" t="s">
        <v>405</v>
      </c>
      <c r="E7" s="40" t="s">
        <v>406</v>
      </c>
      <c r="F7" s="40" t="s">
        <v>405</v>
      </c>
      <c r="G7" s="40" t="s">
        <v>406</v>
      </c>
      <c r="H7" s="40" t="s">
        <v>405</v>
      </c>
      <c r="I7" s="40" t="s">
        <v>406</v>
      </c>
      <c r="J7" s="40" t="s">
        <v>405</v>
      </c>
      <c r="K7" s="40" t="s">
        <v>406</v>
      </c>
      <c r="L7" s="40" t="s">
        <v>405</v>
      </c>
      <c r="M7" s="40" t="s">
        <v>406</v>
      </c>
      <c r="N7" s="139"/>
      <c r="O7" s="40" t="s">
        <v>405</v>
      </c>
      <c r="P7" s="40" t="s">
        <v>406</v>
      </c>
      <c r="Q7" s="40" t="s">
        <v>405</v>
      </c>
      <c r="R7" s="40" t="s">
        <v>406</v>
      </c>
      <c r="S7" s="40" t="s">
        <v>405</v>
      </c>
      <c r="T7" s="40" t="s">
        <v>406</v>
      </c>
      <c r="U7" s="40" t="s">
        <v>405</v>
      </c>
      <c r="V7" s="1" t="s">
        <v>406</v>
      </c>
      <c r="W7" s="40" t="s">
        <v>405</v>
      </c>
      <c r="X7" s="40" t="s">
        <v>406</v>
      </c>
      <c r="Y7" s="40" t="s">
        <v>405</v>
      </c>
      <c r="Z7" s="41" t="s">
        <v>406</v>
      </c>
    </row>
    <row r="8" spans="1:26" x14ac:dyDescent="0.3">
      <c r="A8" s="4" t="s">
        <v>407</v>
      </c>
      <c r="B8" s="5">
        <v>8172587</v>
      </c>
      <c r="C8" s="5">
        <v>2085000161.8496499</v>
      </c>
      <c r="D8" s="5">
        <v>11129729</v>
      </c>
      <c r="E8" s="5">
        <v>2540574948.9264498</v>
      </c>
      <c r="F8" s="5">
        <v>1592500</v>
      </c>
      <c r="G8" s="5">
        <v>621633880.58782995</v>
      </c>
      <c r="H8" s="5">
        <v>85</v>
      </c>
      <c r="I8" s="5">
        <v>16127.146000000001</v>
      </c>
      <c r="J8" s="5">
        <v>20894901</v>
      </c>
      <c r="K8" s="5">
        <v>5247225118.5099297</v>
      </c>
      <c r="L8" s="5">
        <v>1375350</v>
      </c>
      <c r="M8" s="5">
        <v>108785836.52664</v>
      </c>
      <c r="N8" s="4" t="s">
        <v>407</v>
      </c>
      <c r="O8" s="5">
        <v>1523138</v>
      </c>
      <c r="P8" s="5">
        <v>8234405057.6529198</v>
      </c>
      <c r="Q8" s="5">
        <v>138184</v>
      </c>
      <c r="R8" s="5">
        <v>53720699.519469999</v>
      </c>
      <c r="S8" s="5">
        <v>169138</v>
      </c>
      <c r="T8" s="5">
        <v>287573582.37326998</v>
      </c>
      <c r="U8" s="5">
        <v>84865</v>
      </c>
      <c r="V8" s="5">
        <v>39503229.931999996</v>
      </c>
      <c r="W8" s="5">
        <v>1973292</v>
      </c>
      <c r="X8" s="5">
        <v>3729333939.9640002</v>
      </c>
      <c r="Y8" s="5">
        <v>26158868</v>
      </c>
      <c r="Z8" s="42">
        <v>17700547464.478199</v>
      </c>
    </row>
    <row r="9" spans="1:26" x14ac:dyDescent="0.3">
      <c r="A9" s="43" t="s">
        <v>408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43" t="s">
        <v>408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44"/>
    </row>
    <row r="10" spans="1:26" x14ac:dyDescent="0.3">
      <c r="A10" s="4" t="s">
        <v>409</v>
      </c>
      <c r="B10" s="5">
        <v>1148267</v>
      </c>
      <c r="C10" s="5">
        <v>369275316.33252001</v>
      </c>
      <c r="D10" s="5">
        <v>985043</v>
      </c>
      <c r="E10" s="5">
        <v>241148663.61794001</v>
      </c>
      <c r="F10" s="5">
        <v>116729</v>
      </c>
      <c r="G10" s="5">
        <v>74051729.091010004</v>
      </c>
      <c r="H10" s="5">
        <v>16</v>
      </c>
      <c r="I10" s="5">
        <v>1517</v>
      </c>
      <c r="J10" s="5">
        <v>2250055</v>
      </c>
      <c r="K10" s="5">
        <v>684477226.04147005</v>
      </c>
      <c r="L10" s="5">
        <v>64488</v>
      </c>
      <c r="M10" s="5">
        <v>35040713.772419997</v>
      </c>
      <c r="N10" s="4" t="s">
        <v>409</v>
      </c>
      <c r="O10" s="5">
        <v>386950</v>
      </c>
      <c r="P10" s="5">
        <v>2644428342.51722</v>
      </c>
      <c r="Q10" s="5">
        <v>30914</v>
      </c>
      <c r="R10" s="5">
        <v>9271920.2158899996</v>
      </c>
      <c r="S10" s="5">
        <v>106462</v>
      </c>
      <c r="T10" s="5">
        <v>218494347.84232</v>
      </c>
      <c r="U10" s="5">
        <v>2192</v>
      </c>
      <c r="V10" s="5">
        <v>1783379.52</v>
      </c>
      <c r="W10" s="5">
        <v>491475</v>
      </c>
      <c r="X10" s="5">
        <v>626440569.41999996</v>
      </c>
      <c r="Y10" s="5">
        <v>3332536</v>
      </c>
      <c r="Z10" s="42">
        <v>4219936499.32932</v>
      </c>
    </row>
    <row r="11" spans="1:26" x14ac:dyDescent="0.3">
      <c r="A11" s="43" t="s">
        <v>410</v>
      </c>
      <c r="B11" s="45">
        <v>70410</v>
      </c>
      <c r="C11" s="45">
        <v>16406123.58444</v>
      </c>
      <c r="D11" s="45">
        <v>31667</v>
      </c>
      <c r="E11" s="45">
        <v>7601787.2750199996</v>
      </c>
      <c r="F11" s="45">
        <v>16134</v>
      </c>
      <c r="G11" s="45">
        <v>2733357.33</v>
      </c>
      <c r="H11" s="45">
        <v>0</v>
      </c>
      <c r="I11" s="45">
        <v>0</v>
      </c>
      <c r="J11" s="45">
        <v>118211</v>
      </c>
      <c r="K11" s="45">
        <v>26741268.189459998</v>
      </c>
      <c r="L11" s="45">
        <v>704</v>
      </c>
      <c r="M11" s="45">
        <v>112681.17200000001</v>
      </c>
      <c r="N11" s="43" t="s">
        <v>410</v>
      </c>
      <c r="O11" s="45">
        <v>2544</v>
      </c>
      <c r="P11" s="45">
        <v>228198756.233841</v>
      </c>
      <c r="Q11" s="45">
        <v>552</v>
      </c>
      <c r="R11" s="45">
        <v>216036.47039999999</v>
      </c>
      <c r="S11" s="45">
        <v>2318</v>
      </c>
      <c r="T11" s="45">
        <v>4288432.8</v>
      </c>
      <c r="U11" s="45">
        <v>342</v>
      </c>
      <c r="V11" s="45">
        <v>333942.489</v>
      </c>
      <c r="W11" s="45">
        <v>12046</v>
      </c>
      <c r="X11" s="45">
        <v>29473960</v>
      </c>
      <c r="Y11" s="45">
        <v>136717</v>
      </c>
      <c r="Z11" s="46">
        <v>289365077.35470098</v>
      </c>
    </row>
    <row r="12" spans="1:26" x14ac:dyDescent="0.3">
      <c r="A12" s="4" t="s">
        <v>411</v>
      </c>
      <c r="B12" s="5">
        <v>204</v>
      </c>
      <c r="C12" s="5">
        <v>1658746.7133899999</v>
      </c>
      <c r="D12" s="5">
        <v>174</v>
      </c>
      <c r="E12" s="5">
        <v>28634739.138301</v>
      </c>
      <c r="F12" s="5">
        <v>247183</v>
      </c>
      <c r="G12" s="5">
        <v>69972631.251120001</v>
      </c>
      <c r="H12" s="5">
        <v>0</v>
      </c>
      <c r="I12" s="5">
        <v>0</v>
      </c>
      <c r="J12" s="5">
        <v>247561</v>
      </c>
      <c r="K12" s="5">
        <v>100266117.10281099</v>
      </c>
      <c r="L12" s="5">
        <v>1443</v>
      </c>
      <c r="M12" s="5">
        <v>814777.63910999999</v>
      </c>
      <c r="N12" s="4" t="s">
        <v>411</v>
      </c>
      <c r="O12" s="5">
        <v>44</v>
      </c>
      <c r="P12" s="5">
        <v>40032978.764839001</v>
      </c>
      <c r="Q12" s="5">
        <v>20</v>
      </c>
      <c r="R12" s="5">
        <v>1638720.9746000001</v>
      </c>
      <c r="S12" s="5">
        <v>12</v>
      </c>
      <c r="T12" s="5">
        <v>56412.5</v>
      </c>
      <c r="U12" s="5">
        <v>5</v>
      </c>
      <c r="V12" s="5">
        <v>4309</v>
      </c>
      <c r="W12" s="5">
        <v>0</v>
      </c>
      <c r="X12" s="5">
        <v>280172.68</v>
      </c>
      <c r="Y12" s="5">
        <v>249085</v>
      </c>
      <c r="Z12" s="42">
        <v>143093488.66136</v>
      </c>
    </row>
    <row r="13" spans="1:26" x14ac:dyDescent="0.3">
      <c r="A13" s="43" t="s">
        <v>412</v>
      </c>
      <c r="B13" s="45">
        <v>1218881</v>
      </c>
      <c r="C13" s="45">
        <v>387340186.63034999</v>
      </c>
      <c r="D13" s="45">
        <v>1016884</v>
      </c>
      <c r="E13" s="45">
        <v>277385190.03126103</v>
      </c>
      <c r="F13" s="45">
        <v>380046</v>
      </c>
      <c r="G13" s="45">
        <v>146757717.67212999</v>
      </c>
      <c r="H13" s="45">
        <v>16</v>
      </c>
      <c r="I13" s="45">
        <v>1517</v>
      </c>
      <c r="J13" s="45">
        <v>2615827</v>
      </c>
      <c r="K13" s="45">
        <v>811484611.33374</v>
      </c>
      <c r="L13" s="45">
        <v>66635</v>
      </c>
      <c r="M13" s="45">
        <v>35968172.583530001</v>
      </c>
      <c r="N13" s="43" t="s">
        <v>412</v>
      </c>
      <c r="O13" s="45">
        <v>389538</v>
      </c>
      <c r="P13" s="45">
        <v>2912660077.5159001</v>
      </c>
      <c r="Q13" s="45">
        <v>31486</v>
      </c>
      <c r="R13" s="45">
        <v>11126677.66089</v>
      </c>
      <c r="S13" s="45">
        <v>108792</v>
      </c>
      <c r="T13" s="45">
        <v>222839193.14232001</v>
      </c>
      <c r="U13" s="45">
        <v>2539</v>
      </c>
      <c r="V13" s="45">
        <v>2121631.0090000001</v>
      </c>
      <c r="W13" s="45">
        <v>503521</v>
      </c>
      <c r="X13" s="45">
        <v>656194702.10000002</v>
      </c>
      <c r="Y13" s="45">
        <v>3718338</v>
      </c>
      <c r="Z13" s="46">
        <v>4652395065.3453798</v>
      </c>
    </row>
    <row r="14" spans="1:26" x14ac:dyDescent="0.3">
      <c r="A14" s="4" t="s">
        <v>413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4" t="s">
        <v>413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/>
    </row>
    <row r="15" spans="1:26" x14ac:dyDescent="0.3">
      <c r="A15" s="43" t="s">
        <v>414</v>
      </c>
      <c r="B15" s="45">
        <v>41046</v>
      </c>
      <c r="C15" s="45">
        <v>9046125.7101099994</v>
      </c>
      <c r="D15" s="45">
        <v>237648</v>
      </c>
      <c r="E15" s="45">
        <v>60254534.786370002</v>
      </c>
      <c r="F15" s="45">
        <v>257155</v>
      </c>
      <c r="G15" s="45">
        <v>98444641.585229993</v>
      </c>
      <c r="H15" s="45">
        <v>0</v>
      </c>
      <c r="I15" s="45">
        <v>0</v>
      </c>
      <c r="J15" s="45">
        <v>535849</v>
      </c>
      <c r="K15" s="45">
        <v>167745302.08171001</v>
      </c>
      <c r="L15" s="45">
        <v>87770</v>
      </c>
      <c r="M15" s="45">
        <v>5751727.4635800002</v>
      </c>
      <c r="N15" s="43" t="s">
        <v>414</v>
      </c>
      <c r="O15" s="45">
        <v>239085</v>
      </c>
      <c r="P15" s="45">
        <v>670802137.69626796</v>
      </c>
      <c r="Q15" s="45">
        <v>31</v>
      </c>
      <c r="R15" s="45">
        <v>2985.268</v>
      </c>
      <c r="S15" s="45">
        <v>0</v>
      </c>
      <c r="T15" s="45">
        <v>0</v>
      </c>
      <c r="U15" s="45">
        <v>0</v>
      </c>
      <c r="V15" s="45">
        <v>0</v>
      </c>
      <c r="W15" s="45">
        <v>256863</v>
      </c>
      <c r="X15" s="45">
        <v>91991499</v>
      </c>
      <c r="Y15" s="45">
        <v>1119598</v>
      </c>
      <c r="Z15" s="46">
        <v>936293651.50955796</v>
      </c>
    </row>
    <row r="16" spans="1:26" x14ac:dyDescent="0.3">
      <c r="A16" s="4" t="s">
        <v>415</v>
      </c>
      <c r="B16" s="5">
        <v>56798</v>
      </c>
      <c r="C16" s="5">
        <v>9168594.1672399994</v>
      </c>
      <c r="D16" s="5">
        <v>32246</v>
      </c>
      <c r="E16" s="5">
        <v>6584846.8809799999</v>
      </c>
      <c r="F16" s="5">
        <v>2879</v>
      </c>
      <c r="G16" s="5">
        <v>1113642.93665</v>
      </c>
      <c r="H16" s="5">
        <v>0</v>
      </c>
      <c r="I16" s="5">
        <v>0</v>
      </c>
      <c r="J16" s="5">
        <v>91923</v>
      </c>
      <c r="K16" s="5">
        <v>16867083.984870002</v>
      </c>
      <c r="L16" s="5">
        <v>7311</v>
      </c>
      <c r="M16" s="5">
        <v>527645.93099999998</v>
      </c>
      <c r="N16" s="4" t="s">
        <v>415</v>
      </c>
      <c r="O16" s="5">
        <v>2646</v>
      </c>
      <c r="P16" s="5">
        <v>9427913.6562360004</v>
      </c>
      <c r="Q16" s="5">
        <v>147</v>
      </c>
      <c r="R16" s="5">
        <v>47218.252180000003</v>
      </c>
      <c r="S16" s="5">
        <v>138</v>
      </c>
      <c r="T16" s="5">
        <v>200185.23</v>
      </c>
      <c r="U16" s="5">
        <v>155</v>
      </c>
      <c r="V16" s="5">
        <v>54177</v>
      </c>
      <c r="W16" s="5">
        <v>2748</v>
      </c>
      <c r="X16" s="5">
        <v>3709711.4958899999</v>
      </c>
      <c r="Y16" s="5">
        <v>105068</v>
      </c>
      <c r="Z16" s="42">
        <v>30833935.550175998</v>
      </c>
    </row>
    <row r="17" spans="1:26" x14ac:dyDescent="0.3">
      <c r="A17" s="43" t="s">
        <v>416</v>
      </c>
      <c r="B17" s="45">
        <v>296433</v>
      </c>
      <c r="C17" s="45">
        <v>74306707.998219997</v>
      </c>
      <c r="D17" s="45">
        <v>380417</v>
      </c>
      <c r="E17" s="45">
        <v>77595284.623469993</v>
      </c>
      <c r="F17" s="45">
        <v>28244</v>
      </c>
      <c r="G17" s="45">
        <v>23646702.883000001</v>
      </c>
      <c r="H17" s="45">
        <v>3</v>
      </c>
      <c r="I17" s="45">
        <v>220</v>
      </c>
      <c r="J17" s="45">
        <v>705097</v>
      </c>
      <c r="K17" s="45">
        <v>175548915.50468999</v>
      </c>
      <c r="L17" s="45">
        <v>46370</v>
      </c>
      <c r="M17" s="45">
        <v>3360790.5759999999</v>
      </c>
      <c r="N17" s="43" t="s">
        <v>416</v>
      </c>
      <c r="O17" s="45">
        <v>9852</v>
      </c>
      <c r="P17" s="45">
        <v>143767583.798069</v>
      </c>
      <c r="Q17" s="45">
        <v>3474</v>
      </c>
      <c r="R17" s="45">
        <v>1239518.8957400001</v>
      </c>
      <c r="S17" s="45">
        <v>15677</v>
      </c>
      <c r="T17" s="45">
        <v>22092584.297630001</v>
      </c>
      <c r="U17" s="45">
        <v>8592</v>
      </c>
      <c r="V17" s="45">
        <v>2954234.3360000001</v>
      </c>
      <c r="W17" s="45">
        <v>86</v>
      </c>
      <c r="X17" s="45">
        <v>106400</v>
      </c>
      <c r="Y17" s="45">
        <v>789148</v>
      </c>
      <c r="Z17" s="46">
        <v>349070027.40812898</v>
      </c>
    </row>
    <row r="18" spans="1:26" x14ac:dyDescent="0.3">
      <c r="A18" s="4" t="s">
        <v>417</v>
      </c>
      <c r="B18" s="5">
        <v>454407</v>
      </c>
      <c r="C18" s="5">
        <v>120512961.08626001</v>
      </c>
      <c r="D18" s="5">
        <v>270322</v>
      </c>
      <c r="E18" s="5">
        <v>52986977.938589998</v>
      </c>
      <c r="F18" s="5">
        <v>96223</v>
      </c>
      <c r="G18" s="5">
        <v>24710044.061930001</v>
      </c>
      <c r="H18" s="5">
        <v>0</v>
      </c>
      <c r="I18" s="5">
        <v>0</v>
      </c>
      <c r="J18" s="5">
        <v>820952</v>
      </c>
      <c r="K18" s="5">
        <v>198209983.08678001</v>
      </c>
      <c r="L18" s="5">
        <v>29244</v>
      </c>
      <c r="M18" s="5">
        <v>4534548.6109999996</v>
      </c>
      <c r="N18" s="4" t="s">
        <v>417</v>
      </c>
      <c r="O18" s="5">
        <v>9028</v>
      </c>
      <c r="P18" s="5">
        <v>964502772.52418101</v>
      </c>
      <c r="Q18" s="5">
        <v>4425</v>
      </c>
      <c r="R18" s="5">
        <v>774202.55703999999</v>
      </c>
      <c r="S18" s="5">
        <v>2300</v>
      </c>
      <c r="T18" s="5">
        <v>3203303.0162300002</v>
      </c>
      <c r="U18" s="5">
        <v>1050</v>
      </c>
      <c r="V18" s="5">
        <v>730072.22499999998</v>
      </c>
      <c r="W18" s="5">
        <v>83262</v>
      </c>
      <c r="X18" s="5">
        <v>58317477.5</v>
      </c>
      <c r="Y18" s="5">
        <v>950261</v>
      </c>
      <c r="Z18" s="42">
        <v>1230272359.5202301</v>
      </c>
    </row>
    <row r="19" spans="1:26" x14ac:dyDescent="0.3">
      <c r="A19" s="43" t="s">
        <v>418</v>
      </c>
      <c r="B19" s="45">
        <v>253695</v>
      </c>
      <c r="C19" s="45">
        <v>43017206.484240003</v>
      </c>
      <c r="D19" s="45">
        <v>98089</v>
      </c>
      <c r="E19" s="45">
        <v>21440750.700490002</v>
      </c>
      <c r="F19" s="45">
        <v>64038</v>
      </c>
      <c r="G19" s="45">
        <v>602012.51121000003</v>
      </c>
      <c r="H19" s="45">
        <v>0</v>
      </c>
      <c r="I19" s="45">
        <v>0</v>
      </c>
      <c r="J19" s="45">
        <v>415822</v>
      </c>
      <c r="K19" s="45">
        <v>65059969.695940003</v>
      </c>
      <c r="L19" s="45">
        <v>7</v>
      </c>
      <c r="M19" s="45">
        <v>1393643.9657999999</v>
      </c>
      <c r="N19" s="43" t="s">
        <v>418</v>
      </c>
      <c r="O19" s="45">
        <v>2548</v>
      </c>
      <c r="P19" s="45">
        <v>464913819.43860602</v>
      </c>
      <c r="Q19" s="45">
        <v>268</v>
      </c>
      <c r="R19" s="45">
        <v>361470.86641999998</v>
      </c>
      <c r="S19" s="45">
        <v>1564</v>
      </c>
      <c r="T19" s="45">
        <v>7222209.9923999999</v>
      </c>
      <c r="U19" s="45">
        <v>32</v>
      </c>
      <c r="V19" s="45">
        <v>211891.96299999999</v>
      </c>
      <c r="W19" s="45">
        <v>236388</v>
      </c>
      <c r="X19" s="45">
        <v>588513207.43810999</v>
      </c>
      <c r="Y19" s="45">
        <v>656629</v>
      </c>
      <c r="Z19" s="46">
        <v>1127676213.36028</v>
      </c>
    </row>
    <row r="20" spans="1:26" ht="20.399999999999999" x14ac:dyDescent="0.3">
      <c r="A20" s="4" t="s">
        <v>419</v>
      </c>
      <c r="B20" s="5">
        <v>1102379</v>
      </c>
      <c r="C20" s="5">
        <v>256051595.44606999</v>
      </c>
      <c r="D20" s="5">
        <v>1018722</v>
      </c>
      <c r="E20" s="5">
        <v>218862394.92989999</v>
      </c>
      <c r="F20" s="5">
        <v>448539</v>
      </c>
      <c r="G20" s="5">
        <v>148517043.97802001</v>
      </c>
      <c r="H20" s="5">
        <v>3</v>
      </c>
      <c r="I20" s="5">
        <v>220</v>
      </c>
      <c r="J20" s="5">
        <v>2569643</v>
      </c>
      <c r="K20" s="5">
        <v>623431254.35398996</v>
      </c>
      <c r="L20" s="5">
        <v>170702</v>
      </c>
      <c r="M20" s="5">
        <v>15568356.54738</v>
      </c>
      <c r="N20" s="4" t="s">
        <v>419</v>
      </c>
      <c r="O20" s="5">
        <v>263159</v>
      </c>
      <c r="P20" s="5">
        <v>2253414227.1133599</v>
      </c>
      <c r="Q20" s="5">
        <v>8345</v>
      </c>
      <c r="R20" s="5">
        <v>2425395.8393799998</v>
      </c>
      <c r="S20" s="5">
        <v>19679</v>
      </c>
      <c r="T20" s="5">
        <v>32718282.536260001</v>
      </c>
      <c r="U20" s="5">
        <v>9829</v>
      </c>
      <c r="V20" s="5">
        <v>3950375.5240000002</v>
      </c>
      <c r="W20" s="5">
        <v>579347</v>
      </c>
      <c r="X20" s="5">
        <v>742638295.43400002</v>
      </c>
      <c r="Y20" s="5">
        <v>3620704</v>
      </c>
      <c r="Z20" s="42">
        <v>3674146187.3483701</v>
      </c>
    </row>
    <row r="21" spans="1:26" ht="20.399999999999999" x14ac:dyDescent="0.3">
      <c r="A21" s="47" t="s">
        <v>420</v>
      </c>
      <c r="B21" s="48">
        <v>8289089</v>
      </c>
      <c r="C21" s="48">
        <v>2216288753.0339298</v>
      </c>
      <c r="D21" s="48">
        <v>11127891</v>
      </c>
      <c r="E21" s="48">
        <v>2599097744.0278101</v>
      </c>
      <c r="F21" s="48">
        <v>1524007</v>
      </c>
      <c r="G21" s="48">
        <v>619874554.28193998</v>
      </c>
      <c r="H21" s="48">
        <v>98</v>
      </c>
      <c r="I21" s="48">
        <v>17424.146000000001</v>
      </c>
      <c r="J21" s="48">
        <v>20941085</v>
      </c>
      <c r="K21" s="48">
        <v>5435278475.4896803</v>
      </c>
      <c r="L21" s="48">
        <v>1271283</v>
      </c>
      <c r="M21" s="48">
        <v>129185652.56279001</v>
      </c>
      <c r="N21" s="47" t="s">
        <v>420</v>
      </c>
      <c r="O21" s="48">
        <v>1649517</v>
      </c>
      <c r="P21" s="48">
        <v>8893650908.05546</v>
      </c>
      <c r="Q21" s="48">
        <v>161325</v>
      </c>
      <c r="R21" s="48">
        <v>62421981.340980001</v>
      </c>
      <c r="S21" s="48">
        <v>258251</v>
      </c>
      <c r="T21" s="48">
        <v>477694492.97933</v>
      </c>
      <c r="U21" s="48">
        <v>77575</v>
      </c>
      <c r="V21" s="48">
        <v>37674485.417000003</v>
      </c>
      <c r="W21" s="48">
        <v>1897466</v>
      </c>
      <c r="X21" s="48">
        <v>3642890346.6300001</v>
      </c>
      <c r="Y21" s="48">
        <v>26256502</v>
      </c>
      <c r="Z21" s="49">
        <v>18678796342.475201</v>
      </c>
    </row>
  </sheetData>
  <mergeCells count="14">
    <mergeCell ref="S5:T5"/>
    <mergeCell ref="U5:V5"/>
    <mergeCell ref="W5:X5"/>
    <mergeCell ref="Y5:Z5"/>
    <mergeCell ref="A6:A7"/>
    <mergeCell ref="H5:I5"/>
    <mergeCell ref="J5:K5"/>
    <mergeCell ref="L5:M5"/>
    <mergeCell ref="O5:P5"/>
    <mergeCell ref="Q5:R5"/>
    <mergeCell ref="B5:C5"/>
    <mergeCell ref="D5:E5"/>
    <mergeCell ref="F5:G5"/>
    <mergeCell ref="N6:N7"/>
  </mergeCells>
  <pageMargins left="0.7" right="0.7" top="0.75" bottom="0.75" header="0.3" footer="0.3"/>
  <pageSetup paperSize="9" scale="84" fitToWidth="2" orientation="landscape" r:id="rId1"/>
  <colBreaks count="1" manualBreakCount="1">
    <brk id="13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"/>
  <sheetViews>
    <sheetView workbookViewId="0">
      <selection activeCell="C17" sqref="C17"/>
    </sheetView>
  </sheetViews>
  <sheetFormatPr defaultRowHeight="14.4" x14ac:dyDescent="0.3"/>
  <cols>
    <col min="1" max="1" width="28.33203125" customWidth="1"/>
    <col min="2" max="2" width="24.44140625" customWidth="1"/>
    <col min="3" max="3" width="18" customWidth="1"/>
    <col min="4" max="4" width="23.21875" customWidth="1"/>
  </cols>
  <sheetData>
    <row r="1" spans="1:4" ht="21" x14ac:dyDescent="0.3">
      <c r="A1" s="75" t="s">
        <v>430</v>
      </c>
      <c r="B1" s="75" t="s">
        <v>421</v>
      </c>
      <c r="C1" s="75" t="s">
        <v>422</v>
      </c>
      <c r="D1" s="75" t="s">
        <v>423</v>
      </c>
    </row>
    <row r="2" spans="1:4" ht="21" x14ac:dyDescent="0.4">
      <c r="A2" s="81" t="s">
        <v>424</v>
      </c>
      <c r="B2" s="82"/>
      <c r="C2" s="82"/>
      <c r="D2" s="83"/>
    </row>
    <row r="3" spans="1:4" ht="21" x14ac:dyDescent="0.4">
      <c r="A3" s="76" t="s">
        <v>425</v>
      </c>
      <c r="B3" s="77">
        <v>3.8393416298268526</v>
      </c>
      <c r="C3" s="77">
        <v>1.4192926964862982</v>
      </c>
      <c r="D3" s="77">
        <v>5.2586343263131514</v>
      </c>
    </row>
    <row r="4" spans="1:4" ht="21" x14ac:dyDescent="0.4">
      <c r="A4" s="81" t="s">
        <v>426</v>
      </c>
      <c r="B4" s="82"/>
      <c r="C4" s="82"/>
      <c r="D4" s="83"/>
    </row>
    <row r="5" spans="1:4" ht="21" x14ac:dyDescent="0.4">
      <c r="A5" s="76" t="s">
        <v>427</v>
      </c>
      <c r="B5" s="78">
        <v>39.653579086181587</v>
      </c>
      <c r="C5" s="79"/>
      <c r="D5" s="78">
        <v>39.653579086181587</v>
      </c>
    </row>
    <row r="6" spans="1:4" ht="21" x14ac:dyDescent="0.4">
      <c r="A6" s="81" t="s">
        <v>428</v>
      </c>
      <c r="B6" s="82"/>
      <c r="C6" s="82"/>
      <c r="D6" s="83"/>
    </row>
    <row r="7" spans="1:4" ht="21" x14ac:dyDescent="0.4">
      <c r="A7" s="76" t="s">
        <v>429</v>
      </c>
      <c r="B7" s="80">
        <v>9477.6438952511744</v>
      </c>
      <c r="C7" s="80">
        <v>3503.6087062235674</v>
      </c>
      <c r="D7" s="80">
        <v>12981.252601474742</v>
      </c>
    </row>
  </sheetData>
  <pageMargins left="0.7" right="0.7" top="0.75" bottom="0.75" header="0.3" footer="0.3"/>
  <pageSetup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showGridLines="0" view="pageBreakPreview" zoomScaleNormal="100" zoomScaleSheetLayoutView="100" workbookViewId="0">
      <selection activeCell="A4" sqref="A4"/>
    </sheetView>
  </sheetViews>
  <sheetFormatPr defaultColWidth="8.5546875" defaultRowHeight="14.4" x14ac:dyDescent="0.3"/>
  <cols>
    <col min="1" max="1" width="30.44140625" style="91" customWidth="1"/>
    <col min="2" max="2" width="10.88671875" style="91" bestFit="1" customWidth="1"/>
    <col min="3" max="16384" width="8.5546875" style="91"/>
  </cols>
  <sheetData>
    <row r="1" spans="1:15" s="85" customFormat="1" x14ac:dyDescent="0.3">
      <c r="A1" s="84" t="s">
        <v>487</v>
      </c>
    </row>
    <row r="2" spans="1:15" s="85" customFormat="1" x14ac:dyDescent="0.3">
      <c r="A2" s="86" t="s">
        <v>491</v>
      </c>
      <c r="B2" s="86"/>
    </row>
    <row r="3" spans="1:15" s="85" customFormat="1" x14ac:dyDescent="0.3">
      <c r="I3" s="87" t="s">
        <v>451</v>
      </c>
    </row>
    <row r="4" spans="1:15" s="85" customFormat="1" x14ac:dyDescent="0.3">
      <c r="I4" s="87" t="s">
        <v>467</v>
      </c>
    </row>
    <row r="5" spans="1:15" s="85" customFormat="1" x14ac:dyDescent="0.3">
      <c r="C5" s="87" t="s">
        <v>0</v>
      </c>
    </row>
    <row r="6" spans="1:15" s="85" customFormat="1" x14ac:dyDescent="0.3">
      <c r="A6" s="88" t="s">
        <v>1</v>
      </c>
    </row>
    <row r="7" spans="1:15" ht="14.4" customHeight="1" x14ac:dyDescent="0.3">
      <c r="A7" s="89"/>
      <c r="B7" s="113" t="s">
        <v>2</v>
      </c>
      <c r="C7" s="114"/>
      <c r="D7" s="114"/>
      <c r="E7" s="114"/>
      <c r="F7" s="113" t="s">
        <v>3</v>
      </c>
      <c r="G7" s="114"/>
      <c r="H7" s="114"/>
      <c r="I7" s="114"/>
      <c r="J7" s="114"/>
      <c r="K7" s="113" t="s">
        <v>4</v>
      </c>
      <c r="L7" s="114"/>
      <c r="M7" s="114"/>
      <c r="N7" s="114"/>
      <c r="O7" s="90" t="s">
        <v>14</v>
      </c>
    </row>
    <row r="8" spans="1:15" ht="30.6" x14ac:dyDescent="0.3">
      <c r="A8" s="90" t="s">
        <v>6</v>
      </c>
      <c r="B8" s="90" t="s">
        <v>8</v>
      </c>
      <c r="C8" s="90" t="s">
        <v>10</v>
      </c>
      <c r="D8" s="90" t="s">
        <v>12</v>
      </c>
      <c r="E8" s="90" t="s">
        <v>14</v>
      </c>
      <c r="F8" s="90" t="s">
        <v>17</v>
      </c>
      <c r="G8" s="90" t="s">
        <v>17</v>
      </c>
      <c r="H8" s="90" t="s">
        <v>17</v>
      </c>
      <c r="I8" s="90" t="s">
        <v>24</v>
      </c>
      <c r="J8" s="90" t="s">
        <v>14</v>
      </c>
      <c r="K8" s="90" t="s">
        <v>29</v>
      </c>
      <c r="L8" s="90" t="s">
        <v>31</v>
      </c>
      <c r="M8" s="90" t="s">
        <v>33</v>
      </c>
      <c r="N8" s="90" t="s">
        <v>14</v>
      </c>
      <c r="O8" s="90"/>
    </row>
    <row r="9" spans="1:15" ht="30.6" x14ac:dyDescent="0.3">
      <c r="A9" s="92" t="s">
        <v>5</v>
      </c>
      <c r="B9" s="92" t="s">
        <v>5</v>
      </c>
      <c r="C9" s="92" t="s">
        <v>5</v>
      </c>
      <c r="D9" s="92" t="s">
        <v>5</v>
      </c>
      <c r="E9" s="92" t="s">
        <v>15</v>
      </c>
      <c r="F9" s="92" t="s">
        <v>18</v>
      </c>
      <c r="G9" s="92" t="s">
        <v>20</v>
      </c>
      <c r="H9" s="92" t="s">
        <v>22</v>
      </c>
      <c r="I9" s="92" t="s">
        <v>25</v>
      </c>
      <c r="J9" s="92" t="s">
        <v>27</v>
      </c>
      <c r="K9" s="92" t="s">
        <v>5</v>
      </c>
      <c r="L9" s="92" t="s">
        <v>5</v>
      </c>
      <c r="M9" s="92" t="s">
        <v>5</v>
      </c>
      <c r="N9" s="92" t="s">
        <v>35</v>
      </c>
      <c r="O9" s="92" t="s">
        <v>431</v>
      </c>
    </row>
    <row r="10" spans="1:15" x14ac:dyDescent="0.3">
      <c r="A10" s="92" t="s">
        <v>7</v>
      </c>
      <c r="B10" s="92" t="s">
        <v>9</v>
      </c>
      <c r="C10" s="92" t="s">
        <v>11</v>
      </c>
      <c r="D10" s="92" t="s">
        <v>13</v>
      </c>
      <c r="E10" s="92" t="s">
        <v>16</v>
      </c>
      <c r="F10" s="92" t="s">
        <v>19</v>
      </c>
      <c r="G10" s="92" t="s">
        <v>21</v>
      </c>
      <c r="H10" s="92" t="s">
        <v>23</v>
      </c>
      <c r="I10" s="92" t="s">
        <v>26</v>
      </c>
      <c r="J10" s="92" t="s">
        <v>28</v>
      </c>
      <c r="K10" s="92" t="s">
        <v>30</v>
      </c>
      <c r="L10" s="92" t="s">
        <v>32</v>
      </c>
      <c r="M10" s="92" t="s">
        <v>34</v>
      </c>
      <c r="N10" s="92" t="s">
        <v>36</v>
      </c>
      <c r="O10" s="92">
        <v>15</v>
      </c>
    </row>
    <row r="11" spans="1:15" x14ac:dyDescent="0.3">
      <c r="A11" s="93" t="s">
        <v>38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</row>
    <row r="12" spans="1:15" x14ac:dyDescent="0.3">
      <c r="A12" s="95" t="s">
        <v>39</v>
      </c>
      <c r="B12" s="96">
        <v>58483617.854331598</v>
      </c>
      <c r="C12" s="96">
        <v>574418.38720886805</v>
      </c>
      <c r="D12" s="96">
        <v>4739605.4601001898</v>
      </c>
      <c r="E12" s="97">
        <v>63797641.701640703</v>
      </c>
      <c r="F12" s="96">
        <v>2008634.20034</v>
      </c>
      <c r="G12" s="96">
        <v>7314695.83837</v>
      </c>
      <c r="H12" s="96">
        <v>88298.652029999997</v>
      </c>
      <c r="I12" s="96">
        <v>4898811.3294500001</v>
      </c>
      <c r="J12" s="97">
        <v>78108081.721830696</v>
      </c>
      <c r="K12" s="96">
        <v>1379816.7275752099</v>
      </c>
      <c r="L12" s="96">
        <v>15292563.543047899</v>
      </c>
      <c r="M12" s="96">
        <v>531880.70716920495</v>
      </c>
      <c r="N12" s="97">
        <v>17204260.977792401</v>
      </c>
      <c r="O12" s="97">
        <v>95312342.699623004</v>
      </c>
    </row>
    <row r="13" spans="1:15" x14ac:dyDescent="0.3">
      <c r="A13" s="95" t="s">
        <v>40</v>
      </c>
      <c r="B13" s="96">
        <v>508610.59814999998</v>
      </c>
      <c r="C13" s="96">
        <v>0</v>
      </c>
      <c r="D13" s="96">
        <v>365092.53727999999</v>
      </c>
      <c r="E13" s="97">
        <v>873703.13543000002</v>
      </c>
      <c r="F13" s="96">
        <v>0</v>
      </c>
      <c r="G13" s="96">
        <v>0</v>
      </c>
      <c r="H13" s="96">
        <v>0</v>
      </c>
      <c r="I13" s="96">
        <v>0</v>
      </c>
      <c r="J13" s="97">
        <v>873703.13543000002</v>
      </c>
      <c r="K13" s="96">
        <v>0</v>
      </c>
      <c r="L13" s="96">
        <v>0</v>
      </c>
      <c r="M13" s="96">
        <v>0</v>
      </c>
      <c r="N13" s="97">
        <v>0</v>
      </c>
      <c r="O13" s="97">
        <v>873703.13543000002</v>
      </c>
    </row>
    <row r="14" spans="1:15" x14ac:dyDescent="0.3">
      <c r="A14" s="95" t="s">
        <v>41</v>
      </c>
      <c r="B14" s="96">
        <v>496634.03670029598</v>
      </c>
      <c r="C14" s="96">
        <v>0</v>
      </c>
      <c r="D14" s="96">
        <v>263296.33131384401</v>
      </c>
      <c r="E14" s="97">
        <v>759930.36801414099</v>
      </c>
      <c r="F14" s="96">
        <v>123.38816</v>
      </c>
      <c r="G14" s="96">
        <v>38229.860342471002</v>
      </c>
      <c r="H14" s="96">
        <v>5368.2116999999998</v>
      </c>
      <c r="I14" s="96">
        <v>244074.72830656799</v>
      </c>
      <c r="J14" s="97">
        <v>1047726.55652318</v>
      </c>
      <c r="K14" s="96">
        <v>125977.837724253</v>
      </c>
      <c r="L14" s="96">
        <v>1264458.17684844</v>
      </c>
      <c r="M14" s="96">
        <v>107667.71286565901</v>
      </c>
      <c r="N14" s="97">
        <v>1498103.72743835</v>
      </c>
      <c r="O14" s="97">
        <v>2545830.2839615298</v>
      </c>
    </row>
    <row r="15" spans="1:15" x14ac:dyDescent="0.3">
      <c r="A15" s="93" t="s">
        <v>42</v>
      </c>
      <c r="B15" s="97">
        <v>58495594.415781297</v>
      </c>
      <c r="C15" s="97">
        <v>574418.38720886805</v>
      </c>
      <c r="D15" s="97">
        <v>4841401.6660663504</v>
      </c>
      <c r="E15" s="97">
        <v>63911414.469056599</v>
      </c>
      <c r="F15" s="97">
        <v>2008510.8121799999</v>
      </c>
      <c r="G15" s="97">
        <v>7276465.97802753</v>
      </c>
      <c r="H15" s="97">
        <v>82930.440329999998</v>
      </c>
      <c r="I15" s="97">
        <v>4654736.60114343</v>
      </c>
      <c r="J15" s="97">
        <v>77934058.3007375</v>
      </c>
      <c r="K15" s="97">
        <v>1253838.8898509601</v>
      </c>
      <c r="L15" s="97">
        <v>14028105.366199501</v>
      </c>
      <c r="M15" s="97">
        <v>424212.99430354597</v>
      </c>
      <c r="N15" s="97">
        <v>15706157.250353999</v>
      </c>
      <c r="O15" s="97">
        <v>93640215.551091507</v>
      </c>
    </row>
    <row r="16" spans="1:15" x14ac:dyDescent="0.3">
      <c r="A16" s="93" t="s">
        <v>43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7"/>
    </row>
    <row r="17" spans="1:15" x14ac:dyDescent="0.3">
      <c r="A17" s="95" t="s">
        <v>44</v>
      </c>
      <c r="B17" s="96">
        <v>345160675.34808803</v>
      </c>
      <c r="C17" s="96">
        <v>5547266.6975227501</v>
      </c>
      <c r="D17" s="96">
        <v>6237920.6926800003</v>
      </c>
      <c r="E17" s="97">
        <v>356945862.73829001</v>
      </c>
      <c r="F17" s="96">
        <v>8277576.88344</v>
      </c>
      <c r="G17" s="96">
        <v>10007229.846480001</v>
      </c>
      <c r="H17" s="96">
        <v>1646916.20065</v>
      </c>
      <c r="I17" s="96">
        <v>221320.05290000001</v>
      </c>
      <c r="J17" s="97">
        <v>377098905.72175997</v>
      </c>
      <c r="K17" s="96">
        <v>8832752.2551567703</v>
      </c>
      <c r="L17" s="96">
        <v>57411544.851306804</v>
      </c>
      <c r="M17" s="96">
        <v>4251521.5159761701</v>
      </c>
      <c r="N17" s="97">
        <v>70495818.622439697</v>
      </c>
      <c r="O17" s="97">
        <v>447594724.34420002</v>
      </c>
    </row>
    <row r="18" spans="1:15" x14ac:dyDescent="0.3">
      <c r="A18" s="95" t="s">
        <v>45</v>
      </c>
      <c r="B18" s="96">
        <v>1150079.3733399999</v>
      </c>
      <c r="C18" s="96">
        <v>0</v>
      </c>
      <c r="D18" s="96">
        <v>384374.65266000002</v>
      </c>
      <c r="E18" s="97">
        <v>1534454.0260000001</v>
      </c>
      <c r="F18" s="96">
        <v>0</v>
      </c>
      <c r="G18" s="96">
        <v>0</v>
      </c>
      <c r="H18" s="96">
        <v>0</v>
      </c>
      <c r="I18" s="96">
        <v>0</v>
      </c>
      <c r="J18" s="97">
        <v>1534454.0260000001</v>
      </c>
      <c r="K18" s="96">
        <v>0</v>
      </c>
      <c r="L18" s="96">
        <v>0</v>
      </c>
      <c r="M18" s="96">
        <v>0</v>
      </c>
      <c r="N18" s="97">
        <v>0</v>
      </c>
      <c r="O18" s="97">
        <v>1534454.0260000001</v>
      </c>
    </row>
    <row r="19" spans="1:15" x14ac:dyDescent="0.3">
      <c r="A19" s="95" t="s">
        <v>46</v>
      </c>
      <c r="B19" s="96">
        <v>3764426.7590401298</v>
      </c>
      <c r="C19" s="96">
        <v>191.56361000000001</v>
      </c>
      <c r="D19" s="96">
        <v>843908.12953924504</v>
      </c>
      <c r="E19" s="97">
        <v>4608526.4521893701</v>
      </c>
      <c r="F19" s="96">
        <v>-2289.84971</v>
      </c>
      <c r="G19" s="96">
        <v>55852.119740000002</v>
      </c>
      <c r="H19" s="96">
        <v>63174.161350000002</v>
      </c>
      <c r="I19" s="96">
        <v>4042.7745</v>
      </c>
      <c r="J19" s="97">
        <v>4729305.6580693703</v>
      </c>
      <c r="K19" s="96">
        <v>510103.48540135002</v>
      </c>
      <c r="L19" s="96">
        <v>3010322.3004492102</v>
      </c>
      <c r="M19" s="96">
        <v>172964.20622195699</v>
      </c>
      <c r="N19" s="97">
        <v>3693389.9920725198</v>
      </c>
      <c r="O19" s="97">
        <v>8422695.6501418892</v>
      </c>
    </row>
    <row r="20" spans="1:15" x14ac:dyDescent="0.3">
      <c r="A20" s="93" t="s">
        <v>47</v>
      </c>
      <c r="B20" s="97">
        <v>342546327.96238703</v>
      </c>
      <c r="C20" s="97">
        <v>5547075.1339127496</v>
      </c>
      <c r="D20" s="97">
        <v>5778387.2158007603</v>
      </c>
      <c r="E20" s="97">
        <v>353871790.31210101</v>
      </c>
      <c r="F20" s="97">
        <v>8279866.7331499998</v>
      </c>
      <c r="G20" s="97">
        <v>9951377.7267400008</v>
      </c>
      <c r="H20" s="97">
        <v>1583742.0393000001</v>
      </c>
      <c r="I20" s="97">
        <v>217277.27840000001</v>
      </c>
      <c r="J20" s="97">
        <v>373904054.08969098</v>
      </c>
      <c r="K20" s="97">
        <v>8322648.7697554203</v>
      </c>
      <c r="L20" s="97">
        <v>54401222.550857604</v>
      </c>
      <c r="M20" s="97">
        <v>4078557.3097542101</v>
      </c>
      <c r="N20" s="97">
        <v>66802428.630367197</v>
      </c>
      <c r="O20" s="97">
        <v>440706482.72005802</v>
      </c>
    </row>
    <row r="21" spans="1:15" x14ac:dyDescent="0.3">
      <c r="A21" s="93" t="s">
        <v>48</v>
      </c>
      <c r="B21" s="94"/>
      <c r="C21" s="94"/>
      <c r="D21" s="94"/>
      <c r="E21" s="94"/>
      <c r="F21" s="94"/>
      <c r="G21" s="94"/>
      <c r="H21" s="94"/>
      <c r="I21" s="94"/>
      <c r="J21" s="97"/>
      <c r="K21" s="94"/>
      <c r="L21" s="94"/>
      <c r="M21" s="94"/>
      <c r="N21" s="94"/>
      <c r="O21" s="97"/>
    </row>
    <row r="22" spans="1:15" x14ac:dyDescent="0.3">
      <c r="A22" s="95" t="s">
        <v>49</v>
      </c>
      <c r="B22" s="96">
        <v>23349196.241530001</v>
      </c>
      <c r="C22" s="96">
        <v>0</v>
      </c>
      <c r="D22" s="96">
        <v>34402838.500880003</v>
      </c>
      <c r="E22" s="97">
        <v>57752034.742409997</v>
      </c>
      <c r="F22" s="96">
        <v>315701.98797000002</v>
      </c>
      <c r="G22" s="96">
        <v>18748828.089109998</v>
      </c>
      <c r="H22" s="96">
        <v>28498.49051</v>
      </c>
      <c r="I22" s="96">
        <v>0</v>
      </c>
      <c r="J22" s="97">
        <v>76845063.310000002</v>
      </c>
      <c r="K22" s="96">
        <v>3705159.16316</v>
      </c>
      <c r="L22" s="96">
        <v>632051.37318999995</v>
      </c>
      <c r="M22" s="96">
        <v>3470091.6395100001</v>
      </c>
      <c r="N22" s="97">
        <v>7807302.1758599998</v>
      </c>
      <c r="O22" s="97">
        <v>84652365.485860005</v>
      </c>
    </row>
    <row r="23" spans="1:15" x14ac:dyDescent="0.3">
      <c r="A23" s="95" t="s">
        <v>50</v>
      </c>
      <c r="B23" s="96">
        <v>0</v>
      </c>
      <c r="C23" s="96">
        <v>0</v>
      </c>
      <c r="D23" s="96">
        <v>0</v>
      </c>
      <c r="E23" s="97">
        <v>0</v>
      </c>
      <c r="F23" s="96">
        <v>0</v>
      </c>
      <c r="G23" s="96">
        <v>0</v>
      </c>
      <c r="H23" s="96">
        <v>0</v>
      </c>
      <c r="I23" s="96">
        <v>0</v>
      </c>
      <c r="J23" s="97">
        <v>0</v>
      </c>
      <c r="K23" s="96">
        <v>0</v>
      </c>
      <c r="L23" s="96">
        <v>0</v>
      </c>
      <c r="M23" s="96">
        <v>0</v>
      </c>
      <c r="N23" s="97">
        <v>0</v>
      </c>
      <c r="O23" s="97">
        <v>0</v>
      </c>
    </row>
    <row r="24" spans="1:15" x14ac:dyDescent="0.3">
      <c r="A24" s="95" t="s">
        <v>51</v>
      </c>
      <c r="B24" s="96">
        <v>873060.36203717196</v>
      </c>
      <c r="C24" s="96">
        <v>0</v>
      </c>
      <c r="D24" s="96">
        <v>1021246.85433901</v>
      </c>
      <c r="E24" s="97">
        <v>1894307.2163761801</v>
      </c>
      <c r="F24" s="96">
        <v>0</v>
      </c>
      <c r="G24" s="96">
        <v>1216.9295300000001</v>
      </c>
      <c r="H24" s="96">
        <v>0</v>
      </c>
      <c r="I24" s="96">
        <v>0</v>
      </c>
      <c r="J24" s="97">
        <v>1895524.1459061799</v>
      </c>
      <c r="K24" s="96">
        <v>34159.848997715999</v>
      </c>
      <c r="L24" s="96">
        <v>9783.4150996160006</v>
      </c>
      <c r="M24" s="96">
        <v>24012.750329999999</v>
      </c>
      <c r="N24" s="97">
        <v>67956.014427332004</v>
      </c>
      <c r="O24" s="97">
        <v>1963480.16033352</v>
      </c>
    </row>
    <row r="25" spans="1:15" x14ac:dyDescent="0.3">
      <c r="A25" s="93" t="s">
        <v>52</v>
      </c>
      <c r="B25" s="97">
        <v>22476135.879492801</v>
      </c>
      <c r="C25" s="97">
        <v>0</v>
      </c>
      <c r="D25" s="97">
        <v>33381591.646540999</v>
      </c>
      <c r="E25" s="97">
        <v>55857727.526033796</v>
      </c>
      <c r="F25" s="97">
        <v>315701.98797000002</v>
      </c>
      <c r="G25" s="97">
        <v>18747611.15958</v>
      </c>
      <c r="H25" s="97">
        <v>28498.49051</v>
      </c>
      <c r="I25" s="97">
        <v>0</v>
      </c>
      <c r="J25" s="97">
        <v>74949539.164093807</v>
      </c>
      <c r="K25" s="97">
        <v>3670999.3141622799</v>
      </c>
      <c r="L25" s="97">
        <v>622267.95809038403</v>
      </c>
      <c r="M25" s="97">
        <v>3446078.8891799999</v>
      </c>
      <c r="N25" s="97">
        <v>7739346.1614326704</v>
      </c>
      <c r="O25" s="97">
        <v>82688885.325526506</v>
      </c>
    </row>
    <row r="26" spans="1:15" x14ac:dyDescent="0.3">
      <c r="A26" s="98" t="s">
        <v>53</v>
      </c>
      <c r="B26" s="99">
        <v>423518058.257662</v>
      </c>
      <c r="C26" s="99">
        <v>6121493.5211216202</v>
      </c>
      <c r="D26" s="99">
        <v>44001380.528408103</v>
      </c>
      <c r="E26" s="99">
        <v>473640932.30719101</v>
      </c>
      <c r="F26" s="99">
        <v>10604079.533299999</v>
      </c>
      <c r="G26" s="99">
        <v>35975454.864347503</v>
      </c>
      <c r="H26" s="99">
        <v>1695170.9701400001</v>
      </c>
      <c r="I26" s="99">
        <v>4872013.8795434302</v>
      </c>
      <c r="J26" s="97">
        <v>526787651.55452198</v>
      </c>
      <c r="K26" s="99">
        <v>13247486.9737687</v>
      </c>
      <c r="L26" s="99">
        <v>69051595.875147402</v>
      </c>
      <c r="M26" s="99">
        <v>7948849.1932377703</v>
      </c>
      <c r="N26" s="99">
        <v>90247932.042153895</v>
      </c>
      <c r="O26" s="97">
        <v>617035583.59667599</v>
      </c>
    </row>
    <row r="27" spans="1:15" x14ac:dyDescent="0.3">
      <c r="A27" s="95" t="s">
        <v>39</v>
      </c>
      <c r="B27" s="99">
        <f>+SUM(B22,B17,B12)</f>
        <v>426993489.44394964</v>
      </c>
      <c r="C27" s="99">
        <f t="shared" ref="C27:O27" si="0">+SUM(C22,C17,C12)</f>
        <v>6121685.0847316179</v>
      </c>
      <c r="D27" s="99">
        <f t="shared" si="0"/>
        <v>45380364.653660193</v>
      </c>
      <c r="E27" s="99">
        <f t="shared" si="0"/>
        <v>478495539.18234074</v>
      </c>
      <c r="F27" s="99">
        <f t="shared" si="0"/>
        <v>10601913.07175</v>
      </c>
      <c r="G27" s="99">
        <f t="shared" si="0"/>
        <v>36070753.773960002</v>
      </c>
      <c r="H27" s="99">
        <f t="shared" si="0"/>
        <v>1763713.3431899999</v>
      </c>
      <c r="I27" s="99">
        <f t="shared" si="0"/>
        <v>5120131.3823499996</v>
      </c>
      <c r="J27" s="99">
        <f t="shared" si="0"/>
        <v>532052050.7535907</v>
      </c>
      <c r="K27" s="99">
        <f t="shared" si="0"/>
        <v>13917728.145891979</v>
      </c>
      <c r="L27" s="99">
        <f t="shared" si="0"/>
        <v>73336159.767544702</v>
      </c>
      <c r="M27" s="99">
        <f t="shared" si="0"/>
        <v>8253493.8626553752</v>
      </c>
      <c r="N27" s="99">
        <f t="shared" si="0"/>
        <v>95507381.776092097</v>
      </c>
      <c r="O27" s="99">
        <f t="shared" si="0"/>
        <v>627559432.52968299</v>
      </c>
    </row>
    <row r="28" spans="1:15" x14ac:dyDescent="0.3">
      <c r="A28" s="95" t="s">
        <v>40</v>
      </c>
      <c r="B28" s="99">
        <f t="shared" ref="B28:O29" si="1">+SUM(B23,B18,B13)</f>
        <v>1658689.9714899999</v>
      </c>
      <c r="C28" s="99">
        <f t="shared" si="1"/>
        <v>0</v>
      </c>
      <c r="D28" s="99">
        <f t="shared" si="1"/>
        <v>749467.18993999995</v>
      </c>
      <c r="E28" s="99">
        <f t="shared" si="1"/>
        <v>2408157.1614300003</v>
      </c>
      <c r="F28" s="99">
        <f t="shared" si="1"/>
        <v>0</v>
      </c>
      <c r="G28" s="99">
        <f t="shared" si="1"/>
        <v>0</v>
      </c>
      <c r="H28" s="99">
        <f t="shared" si="1"/>
        <v>0</v>
      </c>
      <c r="I28" s="99">
        <f t="shared" si="1"/>
        <v>0</v>
      </c>
      <c r="J28" s="99">
        <f t="shared" si="1"/>
        <v>2408157.1614300003</v>
      </c>
      <c r="K28" s="99">
        <f t="shared" si="1"/>
        <v>0</v>
      </c>
      <c r="L28" s="99">
        <f t="shared" si="1"/>
        <v>0</v>
      </c>
      <c r="M28" s="99">
        <f t="shared" si="1"/>
        <v>0</v>
      </c>
      <c r="N28" s="99">
        <f t="shared" si="1"/>
        <v>0</v>
      </c>
      <c r="O28" s="99">
        <f t="shared" si="1"/>
        <v>2408157.1614300003</v>
      </c>
    </row>
    <row r="29" spans="1:15" x14ac:dyDescent="0.3">
      <c r="A29" s="95" t="s">
        <v>41</v>
      </c>
      <c r="B29" s="99">
        <f t="shared" si="1"/>
        <v>5134121.1577775981</v>
      </c>
      <c r="C29" s="99">
        <f t="shared" si="1"/>
        <v>191.56361000000001</v>
      </c>
      <c r="D29" s="99">
        <f t="shared" si="1"/>
        <v>2128451.3151920987</v>
      </c>
      <c r="E29" s="99">
        <f t="shared" si="1"/>
        <v>7262764.0365796909</v>
      </c>
      <c r="F29" s="99">
        <f t="shared" si="1"/>
        <v>-2166.46155</v>
      </c>
      <c r="G29" s="99">
        <f t="shared" si="1"/>
        <v>95298.909612471005</v>
      </c>
      <c r="H29" s="99">
        <f t="shared" si="1"/>
        <v>68542.373049999995</v>
      </c>
      <c r="I29" s="99">
        <f t="shared" si="1"/>
        <v>248117.50280656799</v>
      </c>
      <c r="J29" s="99">
        <f t="shared" si="1"/>
        <v>7672556.3604987301</v>
      </c>
      <c r="K29" s="99">
        <f t="shared" si="1"/>
        <v>670241.172123319</v>
      </c>
      <c r="L29" s="99">
        <f t="shared" si="1"/>
        <v>4284563.8923972659</v>
      </c>
      <c r="M29" s="99">
        <f t="shared" si="1"/>
        <v>304644.66941761598</v>
      </c>
      <c r="N29" s="99">
        <f t="shared" si="1"/>
        <v>5259449.7339382023</v>
      </c>
      <c r="O29" s="99">
        <f t="shared" si="1"/>
        <v>12932006.09443694</v>
      </c>
    </row>
    <row r="30" spans="1:15" x14ac:dyDescent="0.3">
      <c r="A30" s="93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>
        <v>0</v>
      </c>
    </row>
  </sheetData>
  <mergeCells count="3">
    <mergeCell ref="B7:E7"/>
    <mergeCell ref="F7:J7"/>
    <mergeCell ref="K7:N7"/>
  </mergeCells>
  <pageMargins left="0.7" right="0.7" top="0.75" bottom="0.75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showGridLines="0" zoomScaleNormal="100" workbookViewId="0">
      <selection sqref="A1:XFD1048576"/>
    </sheetView>
  </sheetViews>
  <sheetFormatPr defaultColWidth="9.109375" defaultRowHeight="14.4" x14ac:dyDescent="0.3"/>
  <cols>
    <col min="1" max="1" width="34.88671875" customWidth="1"/>
  </cols>
  <sheetData>
    <row r="1" spans="1:10" s="51" customFormat="1" x14ac:dyDescent="0.3">
      <c r="A1" s="57" t="s">
        <v>450</v>
      </c>
      <c r="B1" s="57"/>
      <c r="C1" s="57"/>
    </row>
    <row r="2" spans="1:10" s="51" customFormat="1" x14ac:dyDescent="0.3">
      <c r="A2" s="59" t="s">
        <v>484</v>
      </c>
      <c r="B2" s="59"/>
      <c r="J2" s="52" t="s">
        <v>452</v>
      </c>
    </row>
    <row r="3" spans="1:10" s="51" customFormat="1" x14ac:dyDescent="0.3">
      <c r="J3" s="52" t="s">
        <v>453</v>
      </c>
    </row>
    <row r="4" spans="1:10" s="51" customFormat="1" ht="15.45" customHeight="1" x14ac:dyDescent="0.3">
      <c r="A4" s="53" t="s">
        <v>71</v>
      </c>
      <c r="C4" s="52" t="s">
        <v>0</v>
      </c>
    </row>
    <row r="5" spans="1:10" s="51" customFormat="1" x14ac:dyDescent="0.3">
      <c r="A5" s="70"/>
      <c r="B5" s="117" t="s">
        <v>3</v>
      </c>
      <c r="C5" s="118"/>
      <c r="D5" s="118"/>
      <c r="E5" s="118"/>
      <c r="F5" s="118"/>
      <c r="G5" s="118"/>
      <c r="H5" s="118"/>
      <c r="I5" s="118"/>
      <c r="J5" s="119"/>
    </row>
    <row r="6" spans="1:10" s="51" customFormat="1" x14ac:dyDescent="0.3">
      <c r="A6" s="71"/>
      <c r="B6" s="117" t="s">
        <v>72</v>
      </c>
      <c r="C6" s="118"/>
      <c r="D6" s="118"/>
      <c r="E6" s="118"/>
      <c r="F6" s="120" t="s">
        <v>5</v>
      </c>
      <c r="G6" s="121"/>
      <c r="H6" s="121"/>
      <c r="I6" s="121"/>
      <c r="J6" s="122"/>
    </row>
    <row r="7" spans="1:10" ht="36" x14ac:dyDescent="0.3">
      <c r="A7" s="115" t="s">
        <v>6</v>
      </c>
      <c r="B7" s="13" t="s">
        <v>73</v>
      </c>
      <c r="C7" s="13" t="s">
        <v>73</v>
      </c>
      <c r="D7" s="13" t="s">
        <v>73</v>
      </c>
      <c r="E7" s="13" t="s">
        <v>78</v>
      </c>
      <c r="F7" s="13" t="s">
        <v>17</v>
      </c>
      <c r="G7" s="13" t="s">
        <v>17</v>
      </c>
      <c r="H7" s="13" t="s">
        <v>17</v>
      </c>
      <c r="I7" s="13" t="s">
        <v>24</v>
      </c>
      <c r="J7" s="16" t="s">
        <v>78</v>
      </c>
    </row>
    <row r="8" spans="1:10" ht="36" x14ac:dyDescent="0.3">
      <c r="A8" s="116"/>
      <c r="B8" s="14" t="s">
        <v>74</v>
      </c>
      <c r="C8" s="14" t="s">
        <v>75</v>
      </c>
      <c r="D8" s="14" t="s">
        <v>76</v>
      </c>
      <c r="E8" s="14" t="s">
        <v>58</v>
      </c>
      <c r="F8" s="14" t="s">
        <v>79</v>
      </c>
      <c r="G8" s="14" t="s">
        <v>62</v>
      </c>
      <c r="H8" s="14" t="s">
        <v>80</v>
      </c>
      <c r="I8" s="14" t="s">
        <v>65</v>
      </c>
      <c r="J8" s="17" t="s">
        <v>67</v>
      </c>
    </row>
    <row r="9" spans="1:10" x14ac:dyDescent="0.3">
      <c r="A9" s="116"/>
      <c r="B9" s="15" t="s">
        <v>55</v>
      </c>
      <c r="C9" s="15" t="s">
        <v>56</v>
      </c>
      <c r="D9" s="15" t="s">
        <v>77</v>
      </c>
      <c r="E9" s="15" t="s">
        <v>59</v>
      </c>
      <c r="F9" s="15" t="s">
        <v>61</v>
      </c>
      <c r="G9" s="15" t="s">
        <v>63</v>
      </c>
      <c r="H9" s="15" t="s">
        <v>64</v>
      </c>
      <c r="I9" s="15" t="s">
        <v>66</v>
      </c>
      <c r="J9" s="18" t="s">
        <v>68</v>
      </c>
    </row>
    <row r="10" spans="1:10" x14ac:dyDescent="0.3">
      <c r="A10" s="19" t="s">
        <v>81</v>
      </c>
      <c r="B10" s="2"/>
      <c r="C10" s="2"/>
      <c r="D10" s="2"/>
      <c r="E10" s="2"/>
      <c r="F10" s="2"/>
      <c r="G10" s="2"/>
      <c r="H10" s="2"/>
      <c r="I10" s="2"/>
      <c r="J10" s="3"/>
    </row>
    <row r="11" spans="1:10" x14ac:dyDescent="0.3">
      <c r="A11" s="20" t="s">
        <v>82</v>
      </c>
      <c r="B11" s="21">
        <v>93967191.128010005</v>
      </c>
      <c r="C11" s="21">
        <v>6257328.6809</v>
      </c>
      <c r="D11" s="21">
        <v>510084.21958999999</v>
      </c>
      <c r="E11" s="21">
        <v>100734604.02850001</v>
      </c>
      <c r="F11" s="21">
        <v>248228.00987000001</v>
      </c>
      <c r="G11" s="21">
        <v>9</v>
      </c>
      <c r="H11" s="21">
        <v>0</v>
      </c>
      <c r="I11" s="21">
        <v>0</v>
      </c>
      <c r="J11" s="22">
        <v>100982841.03837</v>
      </c>
    </row>
    <row r="12" spans="1:10" x14ac:dyDescent="0.3">
      <c r="A12" s="19" t="s">
        <v>83</v>
      </c>
      <c r="B12" s="7">
        <v>19450208.120650001</v>
      </c>
      <c r="C12" s="7">
        <v>583562.57524000003</v>
      </c>
      <c r="D12" s="7">
        <v>9284636.7037400007</v>
      </c>
      <c r="E12" s="7">
        <v>29318407.399629999</v>
      </c>
      <c r="F12" s="7">
        <v>52763.841370000002</v>
      </c>
      <c r="G12" s="7">
        <v>177806.20832000001</v>
      </c>
      <c r="H12" s="7">
        <v>68845.182019999993</v>
      </c>
      <c r="I12" s="2"/>
      <c r="J12" s="23">
        <v>29693917.916919999</v>
      </c>
    </row>
    <row r="13" spans="1:10" x14ac:dyDescent="0.3">
      <c r="A13" s="20" t="s">
        <v>84</v>
      </c>
      <c r="B13" s="24"/>
      <c r="C13" s="24"/>
      <c r="D13" s="24"/>
      <c r="E13" s="24"/>
      <c r="F13" s="24"/>
      <c r="G13" s="24"/>
      <c r="H13" s="24"/>
      <c r="I13" s="21">
        <v>76095.285579999996</v>
      </c>
      <c r="J13" s="25"/>
    </row>
    <row r="14" spans="1:10" x14ac:dyDescent="0.3">
      <c r="A14" s="19" t="s">
        <v>85</v>
      </c>
      <c r="B14" s="7">
        <v>66249660.703475997</v>
      </c>
      <c r="C14" s="7">
        <v>1929235.2955499999</v>
      </c>
      <c r="D14" s="7">
        <v>3804120.7659200002</v>
      </c>
      <c r="E14" s="7">
        <v>71983016.764945999</v>
      </c>
      <c r="F14" s="7">
        <v>819744.52202000003</v>
      </c>
      <c r="G14" s="7">
        <v>1226622.78547</v>
      </c>
      <c r="H14" s="7">
        <v>1562474.8104699999</v>
      </c>
      <c r="I14" s="7">
        <v>0</v>
      </c>
      <c r="J14" s="23">
        <v>75591858.882906005</v>
      </c>
    </row>
    <row r="15" spans="1:10" x14ac:dyDescent="0.3">
      <c r="A15" s="20" t="s">
        <v>86</v>
      </c>
      <c r="B15" s="21">
        <v>2694957.75232</v>
      </c>
      <c r="C15" s="21">
        <v>0</v>
      </c>
      <c r="D15" s="21">
        <v>0</v>
      </c>
      <c r="E15" s="21">
        <v>2694957.75232</v>
      </c>
      <c r="F15" s="21">
        <v>128030.22628</v>
      </c>
      <c r="G15" s="21">
        <v>0</v>
      </c>
      <c r="H15" s="21">
        <v>0</v>
      </c>
      <c r="I15" s="21">
        <v>0</v>
      </c>
      <c r="J15" s="22">
        <v>2822987.9786</v>
      </c>
    </row>
    <row r="16" spans="1:10" x14ac:dyDescent="0.3">
      <c r="A16" s="19" t="s">
        <v>87</v>
      </c>
      <c r="B16" s="7">
        <v>7106564.780216</v>
      </c>
      <c r="C16" s="7">
        <v>35698.406000000003</v>
      </c>
      <c r="D16" s="7">
        <v>170537.41764999999</v>
      </c>
      <c r="E16" s="7">
        <v>7312800.6038659997</v>
      </c>
      <c r="F16" s="7">
        <v>1233.1311499999999</v>
      </c>
      <c r="G16" s="7">
        <v>0</v>
      </c>
      <c r="H16" s="7">
        <v>351.81281000000001</v>
      </c>
      <c r="I16" s="7">
        <v>0</v>
      </c>
      <c r="J16" s="23">
        <v>7314385.5478259996</v>
      </c>
    </row>
    <row r="17" spans="1:10" x14ac:dyDescent="0.3">
      <c r="A17" s="20" t="s">
        <v>88</v>
      </c>
      <c r="B17" s="21">
        <v>21214015.510306299</v>
      </c>
      <c r="C17" s="21">
        <v>49611.123950000001</v>
      </c>
      <c r="D17" s="21">
        <v>951946.14260637097</v>
      </c>
      <c r="E17" s="21">
        <v>22215572.776862599</v>
      </c>
      <c r="F17" s="21">
        <v>580.42631310900003</v>
      </c>
      <c r="G17" s="21">
        <v>1448.3474000000001</v>
      </c>
      <c r="H17" s="21">
        <v>279971.70523000002</v>
      </c>
      <c r="I17" s="21">
        <v>57694.396840000001</v>
      </c>
      <c r="J17" s="22">
        <v>22555267.6526458</v>
      </c>
    </row>
    <row r="18" spans="1:10" x14ac:dyDescent="0.3">
      <c r="A18" s="26" t="s">
        <v>89</v>
      </c>
      <c r="B18" s="27">
        <v>210682597.99497801</v>
      </c>
      <c r="C18" s="27">
        <v>8855436.0816399995</v>
      </c>
      <c r="D18" s="27">
        <v>14721325.249506401</v>
      </c>
      <c r="E18" s="27">
        <v>234259359.326125</v>
      </c>
      <c r="F18" s="27">
        <v>1250580.15700311</v>
      </c>
      <c r="G18" s="27">
        <v>1405886.3411900001</v>
      </c>
      <c r="H18" s="27">
        <v>1911643.5105300001</v>
      </c>
      <c r="I18" s="27">
        <v>133789.68242</v>
      </c>
      <c r="J18" s="28">
        <v>238961259.017268</v>
      </c>
    </row>
  </sheetData>
  <mergeCells count="4">
    <mergeCell ref="A7:A9"/>
    <mergeCell ref="B5:J5"/>
    <mergeCell ref="B6:E6"/>
    <mergeCell ref="F6:J6"/>
  </mergeCells>
  <pageMargins left="0.7" right="0.7" top="0.75" bottom="0.75" header="0.3" footer="0.3"/>
  <pageSetup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showGridLines="0" zoomScaleNormal="100" workbookViewId="0">
      <selection sqref="A1:XFD1048576"/>
    </sheetView>
  </sheetViews>
  <sheetFormatPr defaultColWidth="7.6640625" defaultRowHeight="14.4" x14ac:dyDescent="0.3"/>
  <cols>
    <col min="1" max="2" width="21.88671875" customWidth="1"/>
    <col min="3" max="11" width="9.44140625" customWidth="1"/>
  </cols>
  <sheetData>
    <row r="1" spans="1:11" s="51" customFormat="1" x14ac:dyDescent="0.3">
      <c r="A1" s="57" t="s">
        <v>450</v>
      </c>
      <c r="B1" s="57"/>
      <c r="C1" s="57"/>
    </row>
    <row r="2" spans="1:11" s="51" customFormat="1" x14ac:dyDescent="0.3">
      <c r="A2" s="59" t="s">
        <v>483</v>
      </c>
      <c r="B2" s="59"/>
      <c r="K2" s="52" t="s">
        <v>452</v>
      </c>
    </row>
    <row r="3" spans="1:11" s="51" customFormat="1" x14ac:dyDescent="0.3">
      <c r="K3" s="52" t="s">
        <v>466</v>
      </c>
    </row>
    <row r="4" spans="1:11" s="51" customFormat="1" x14ac:dyDescent="0.3"/>
    <row r="5" spans="1:11" s="51" customFormat="1" ht="15.45" customHeight="1" x14ac:dyDescent="0.3">
      <c r="A5" s="53" t="s">
        <v>71</v>
      </c>
      <c r="C5" s="52" t="s">
        <v>0</v>
      </c>
    </row>
    <row r="6" spans="1:11" s="51" customFormat="1" x14ac:dyDescent="0.3">
      <c r="A6" s="70"/>
      <c r="B6" s="74"/>
      <c r="C6" s="117" t="s">
        <v>3</v>
      </c>
      <c r="D6" s="118"/>
      <c r="E6" s="118"/>
      <c r="F6" s="118"/>
      <c r="G6" s="118"/>
      <c r="H6" s="118"/>
      <c r="I6" s="118"/>
      <c r="J6" s="118"/>
      <c r="K6" s="119"/>
    </row>
    <row r="7" spans="1:11" x14ac:dyDescent="0.3">
      <c r="A7" s="12"/>
      <c r="B7" s="29"/>
      <c r="C7" s="123" t="s">
        <v>72</v>
      </c>
      <c r="D7" s="124"/>
      <c r="E7" s="124"/>
      <c r="F7" s="124"/>
      <c r="G7" s="125" t="s">
        <v>5</v>
      </c>
      <c r="H7" s="126"/>
      <c r="I7" s="126"/>
      <c r="J7" s="126"/>
      <c r="K7" s="127"/>
    </row>
    <row r="8" spans="1:11" ht="24" x14ac:dyDescent="0.3">
      <c r="A8" s="115" t="s">
        <v>90</v>
      </c>
      <c r="B8" s="123" t="s">
        <v>91</v>
      </c>
      <c r="C8" s="13" t="s">
        <v>8</v>
      </c>
      <c r="D8" s="13" t="s">
        <v>10</v>
      </c>
      <c r="E8" s="13" t="s">
        <v>12</v>
      </c>
      <c r="F8" s="13" t="s">
        <v>14</v>
      </c>
      <c r="G8" s="13" t="s">
        <v>17</v>
      </c>
      <c r="H8" s="13" t="s">
        <v>17</v>
      </c>
      <c r="I8" s="13" t="s">
        <v>17</v>
      </c>
      <c r="J8" s="13" t="s">
        <v>93</v>
      </c>
      <c r="K8" s="16" t="s">
        <v>14</v>
      </c>
    </row>
    <row r="9" spans="1:11" ht="24" x14ac:dyDescent="0.3">
      <c r="A9" s="116"/>
      <c r="B9" s="133"/>
      <c r="C9" s="14" t="s">
        <v>54</v>
      </c>
      <c r="D9" s="14" t="s">
        <v>54</v>
      </c>
      <c r="E9" s="14" t="s">
        <v>54</v>
      </c>
      <c r="F9" s="14" t="s">
        <v>58</v>
      </c>
      <c r="G9" s="14" t="s">
        <v>60</v>
      </c>
      <c r="H9" s="14" t="s">
        <v>62</v>
      </c>
      <c r="I9" s="14" t="s">
        <v>80</v>
      </c>
      <c r="J9" s="14" t="s">
        <v>94</v>
      </c>
      <c r="K9" s="17" t="s">
        <v>67</v>
      </c>
    </row>
    <row r="10" spans="1:11" x14ac:dyDescent="0.3">
      <c r="A10" s="116"/>
      <c r="B10" s="133"/>
      <c r="C10" s="15" t="s">
        <v>55</v>
      </c>
      <c r="D10" s="15" t="s">
        <v>56</v>
      </c>
      <c r="E10" s="15" t="s">
        <v>57</v>
      </c>
      <c r="F10" s="15" t="s">
        <v>59</v>
      </c>
      <c r="G10" s="15" t="s">
        <v>61</v>
      </c>
      <c r="H10" s="15" t="s">
        <v>63</v>
      </c>
      <c r="I10" s="15" t="s">
        <v>92</v>
      </c>
      <c r="J10" s="15" t="s">
        <v>66</v>
      </c>
      <c r="K10" s="18" t="s">
        <v>68</v>
      </c>
    </row>
    <row r="11" spans="1:11" x14ac:dyDescent="0.3">
      <c r="A11" s="130" t="s">
        <v>95</v>
      </c>
      <c r="B11" s="9" t="s">
        <v>82</v>
      </c>
      <c r="C11" s="7">
        <v>93967191.128010005</v>
      </c>
      <c r="D11" s="7">
        <v>6257328.6809</v>
      </c>
      <c r="E11" s="7">
        <v>510084.21958999999</v>
      </c>
      <c r="F11" s="7">
        <v>100734604.02850001</v>
      </c>
      <c r="G11" s="7">
        <v>248228.00987000001</v>
      </c>
      <c r="H11" s="7">
        <v>9</v>
      </c>
      <c r="I11" s="7">
        <v>0</v>
      </c>
      <c r="J11" s="7">
        <v>0</v>
      </c>
      <c r="K11" s="23">
        <v>100982841.03837</v>
      </c>
    </row>
    <row r="12" spans="1:11" x14ac:dyDescent="0.3">
      <c r="A12" s="131"/>
      <c r="B12" s="20" t="s">
        <v>83</v>
      </c>
      <c r="C12" s="21">
        <v>19450208.120650001</v>
      </c>
      <c r="D12" s="21">
        <v>583562.57524000003</v>
      </c>
      <c r="E12" s="21">
        <v>9284636.7037400007</v>
      </c>
      <c r="F12" s="21">
        <v>29318407.399629999</v>
      </c>
      <c r="G12" s="21">
        <v>52763.841370000002</v>
      </c>
      <c r="H12" s="21">
        <v>177806.20832000001</v>
      </c>
      <c r="I12" s="21">
        <v>68845.182019999993</v>
      </c>
      <c r="J12" s="21">
        <v>76095.285579999996</v>
      </c>
      <c r="K12" s="22">
        <v>29693917.916919999</v>
      </c>
    </row>
    <row r="13" spans="1:11" x14ac:dyDescent="0.3">
      <c r="A13" s="131"/>
      <c r="B13" s="9" t="s">
        <v>85</v>
      </c>
      <c r="C13" s="7">
        <v>66249660.703475997</v>
      </c>
      <c r="D13" s="7">
        <v>1929235.2955499999</v>
      </c>
      <c r="E13" s="7">
        <v>3804120.7659200002</v>
      </c>
      <c r="F13" s="7">
        <v>71983016.764945999</v>
      </c>
      <c r="G13" s="7">
        <v>819744.52202000003</v>
      </c>
      <c r="H13" s="7">
        <v>1226622.78547</v>
      </c>
      <c r="I13" s="7">
        <v>1562474.8104699999</v>
      </c>
      <c r="J13" s="7">
        <v>0</v>
      </c>
      <c r="K13" s="23">
        <v>75591858.882906005</v>
      </c>
    </row>
    <row r="14" spans="1:11" ht="20.399999999999999" x14ac:dyDescent="0.3">
      <c r="A14" s="131"/>
      <c r="B14" s="20" t="s">
        <v>86</v>
      </c>
      <c r="C14" s="21">
        <v>2694957.75232</v>
      </c>
      <c r="D14" s="21">
        <v>0</v>
      </c>
      <c r="E14" s="21">
        <v>0</v>
      </c>
      <c r="F14" s="21">
        <v>2694957.75232</v>
      </c>
      <c r="G14" s="21">
        <v>128030.22628</v>
      </c>
      <c r="H14" s="21">
        <v>0</v>
      </c>
      <c r="I14" s="21">
        <v>0</v>
      </c>
      <c r="J14" s="21">
        <v>0</v>
      </c>
      <c r="K14" s="22">
        <v>2822987.9786</v>
      </c>
    </row>
    <row r="15" spans="1:11" x14ac:dyDescent="0.3">
      <c r="A15" s="131"/>
      <c r="B15" s="9" t="s">
        <v>87</v>
      </c>
      <c r="C15" s="7">
        <v>7106564.780216</v>
      </c>
      <c r="D15" s="7">
        <v>35698.406000000003</v>
      </c>
      <c r="E15" s="7">
        <v>170537.41764999999</v>
      </c>
      <c r="F15" s="7">
        <v>7312800.6038659997</v>
      </c>
      <c r="G15" s="7">
        <v>1233.1311499999999</v>
      </c>
      <c r="H15" s="7">
        <v>0</v>
      </c>
      <c r="I15" s="7">
        <v>351.81281000000001</v>
      </c>
      <c r="J15" s="7">
        <v>0</v>
      </c>
      <c r="K15" s="23">
        <v>7314385.5478259996</v>
      </c>
    </row>
    <row r="16" spans="1:11" x14ac:dyDescent="0.3">
      <c r="A16" s="131"/>
      <c r="B16" s="20" t="s">
        <v>88</v>
      </c>
      <c r="C16" s="21">
        <v>21214015.510306299</v>
      </c>
      <c r="D16" s="21">
        <v>49611.123950000001</v>
      </c>
      <c r="E16" s="21">
        <v>951946.14260637097</v>
      </c>
      <c r="F16" s="21">
        <v>22215572.776862599</v>
      </c>
      <c r="G16" s="21">
        <v>580.42631310900003</v>
      </c>
      <c r="H16" s="21">
        <v>1448.3474000000001</v>
      </c>
      <c r="I16" s="21">
        <v>279971.70523000002</v>
      </c>
      <c r="J16" s="21">
        <v>57694.396840000001</v>
      </c>
      <c r="K16" s="22">
        <v>22555267.6526458</v>
      </c>
    </row>
    <row r="17" spans="1:11" x14ac:dyDescent="0.3">
      <c r="A17" s="131"/>
      <c r="B17" s="9" t="s">
        <v>89</v>
      </c>
      <c r="C17" s="7">
        <v>210682597.99497801</v>
      </c>
      <c r="D17" s="7">
        <v>8855436.0816399995</v>
      </c>
      <c r="E17" s="7">
        <v>14721325.249506401</v>
      </c>
      <c r="F17" s="7">
        <v>234259359.326125</v>
      </c>
      <c r="G17" s="7">
        <v>1250580.15700311</v>
      </c>
      <c r="H17" s="7">
        <v>1405886.3411900001</v>
      </c>
      <c r="I17" s="7">
        <v>1911643.5105300001</v>
      </c>
      <c r="J17" s="7">
        <v>133789.68242</v>
      </c>
      <c r="K17" s="23">
        <v>238961259.017268</v>
      </c>
    </row>
    <row r="18" spans="1:11" x14ac:dyDescent="0.3">
      <c r="A18" s="128" t="s">
        <v>96</v>
      </c>
      <c r="B18" s="20" t="s">
        <v>82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2">
        <v>0</v>
      </c>
    </row>
    <row r="19" spans="1:11" x14ac:dyDescent="0.3">
      <c r="A19" s="129"/>
      <c r="B19" s="9" t="s">
        <v>83</v>
      </c>
      <c r="C19" s="7">
        <v>968.59479999999996</v>
      </c>
      <c r="D19" s="7">
        <v>0</v>
      </c>
      <c r="E19" s="7">
        <v>0</v>
      </c>
      <c r="F19" s="7">
        <v>968.59479999999996</v>
      </c>
      <c r="G19" s="7">
        <v>0</v>
      </c>
      <c r="H19" s="7">
        <v>0</v>
      </c>
      <c r="I19" s="7">
        <v>0</v>
      </c>
      <c r="J19" s="7">
        <v>0</v>
      </c>
      <c r="K19" s="23">
        <v>968.59479999999996</v>
      </c>
    </row>
    <row r="20" spans="1:11" x14ac:dyDescent="0.3">
      <c r="A20" s="129"/>
      <c r="B20" s="20" t="s">
        <v>85</v>
      </c>
      <c r="C20" s="21">
        <v>16774.340120000001</v>
      </c>
      <c r="D20" s="21">
        <v>0</v>
      </c>
      <c r="E20" s="21">
        <v>0</v>
      </c>
      <c r="F20" s="21">
        <v>16774.340120000001</v>
      </c>
      <c r="G20" s="21">
        <v>0</v>
      </c>
      <c r="H20" s="21">
        <v>0</v>
      </c>
      <c r="I20" s="21">
        <v>0</v>
      </c>
      <c r="J20" s="21">
        <v>0</v>
      </c>
      <c r="K20" s="22">
        <v>16774.340120000001</v>
      </c>
    </row>
    <row r="21" spans="1:11" ht="20.399999999999999" x14ac:dyDescent="0.3">
      <c r="A21" s="129"/>
      <c r="B21" s="9" t="s">
        <v>86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23">
        <v>0</v>
      </c>
    </row>
    <row r="22" spans="1:11" x14ac:dyDescent="0.3">
      <c r="A22" s="129"/>
      <c r="B22" s="20" t="s">
        <v>87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2">
        <v>0</v>
      </c>
    </row>
    <row r="23" spans="1:11" x14ac:dyDescent="0.3">
      <c r="A23" s="129"/>
      <c r="B23" s="9" t="s">
        <v>88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23">
        <v>0</v>
      </c>
    </row>
    <row r="24" spans="1:11" x14ac:dyDescent="0.3">
      <c r="A24" s="129"/>
      <c r="B24" s="20" t="s">
        <v>89</v>
      </c>
      <c r="C24" s="21">
        <v>17742.93492</v>
      </c>
      <c r="D24" s="21">
        <v>0</v>
      </c>
      <c r="E24" s="21">
        <v>0</v>
      </c>
      <c r="F24" s="21">
        <v>17742.93492</v>
      </c>
      <c r="G24" s="21">
        <v>0</v>
      </c>
      <c r="H24" s="21">
        <v>0</v>
      </c>
      <c r="I24" s="21">
        <v>0</v>
      </c>
      <c r="J24" s="21">
        <v>0</v>
      </c>
      <c r="K24" s="22">
        <v>17742.93492</v>
      </c>
    </row>
    <row r="25" spans="1:11" x14ac:dyDescent="0.3">
      <c r="A25" s="130" t="s">
        <v>97</v>
      </c>
      <c r="B25" s="9" t="s">
        <v>82</v>
      </c>
      <c r="C25" s="7">
        <v>0</v>
      </c>
      <c r="D25" s="7">
        <v>0</v>
      </c>
      <c r="E25" s="7">
        <v>0</v>
      </c>
      <c r="F25" s="7">
        <v>0</v>
      </c>
      <c r="G25" s="7">
        <v>27</v>
      </c>
      <c r="H25" s="7">
        <v>0</v>
      </c>
      <c r="I25" s="7">
        <v>0</v>
      </c>
      <c r="J25" s="7">
        <v>0</v>
      </c>
      <c r="K25" s="23">
        <v>27</v>
      </c>
    </row>
    <row r="26" spans="1:11" x14ac:dyDescent="0.3">
      <c r="A26" s="131"/>
      <c r="B26" s="20" t="s">
        <v>83</v>
      </c>
      <c r="C26" s="21">
        <v>2779146.91707002</v>
      </c>
      <c r="D26" s="21">
        <v>0</v>
      </c>
      <c r="E26" s="21">
        <v>1027247.62648676</v>
      </c>
      <c r="F26" s="21">
        <v>3806394.5435567899</v>
      </c>
      <c r="G26" s="21">
        <v>254.02325999999999</v>
      </c>
      <c r="H26" s="21">
        <v>42249.308570000001</v>
      </c>
      <c r="I26" s="21">
        <v>19934.298449999998</v>
      </c>
      <c r="J26" s="21">
        <v>1101.91479</v>
      </c>
      <c r="K26" s="22">
        <v>3869934.0886267899</v>
      </c>
    </row>
    <row r="27" spans="1:11" x14ac:dyDescent="0.3">
      <c r="A27" s="131"/>
      <c r="B27" s="9" t="s">
        <v>85</v>
      </c>
      <c r="C27" s="7">
        <v>13702.328090000001</v>
      </c>
      <c r="D27" s="7">
        <v>0</v>
      </c>
      <c r="E27" s="7">
        <v>0</v>
      </c>
      <c r="F27" s="7">
        <v>13702.328090000001</v>
      </c>
      <c r="G27" s="7">
        <v>0</v>
      </c>
      <c r="H27" s="7">
        <v>0</v>
      </c>
      <c r="I27" s="7">
        <v>0</v>
      </c>
      <c r="J27" s="7">
        <v>0</v>
      </c>
      <c r="K27" s="23">
        <v>13702.328090000001</v>
      </c>
    </row>
    <row r="28" spans="1:11" ht="20.399999999999999" x14ac:dyDescent="0.3">
      <c r="A28" s="131"/>
      <c r="B28" s="20" t="s">
        <v>86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2">
        <v>0</v>
      </c>
    </row>
    <row r="29" spans="1:11" x14ac:dyDescent="0.3">
      <c r="A29" s="131"/>
      <c r="B29" s="9" t="s">
        <v>87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23">
        <v>0</v>
      </c>
    </row>
    <row r="30" spans="1:11" x14ac:dyDescent="0.3">
      <c r="A30" s="131"/>
      <c r="B30" s="20" t="s">
        <v>88</v>
      </c>
      <c r="C30" s="21">
        <v>27065.1394</v>
      </c>
      <c r="D30" s="21">
        <v>0</v>
      </c>
      <c r="E30" s="21">
        <v>279527.04735000001</v>
      </c>
      <c r="F30" s="21">
        <v>306592.18674999999</v>
      </c>
      <c r="G30" s="21">
        <v>0</v>
      </c>
      <c r="H30" s="21">
        <v>0</v>
      </c>
      <c r="I30" s="21">
        <v>0</v>
      </c>
      <c r="J30" s="21">
        <v>-7.46</v>
      </c>
      <c r="K30" s="22">
        <v>306584.72674999997</v>
      </c>
    </row>
    <row r="31" spans="1:11" x14ac:dyDescent="0.3">
      <c r="A31" s="131"/>
      <c r="B31" s="9" t="s">
        <v>89</v>
      </c>
      <c r="C31" s="7">
        <v>2819914.3845600202</v>
      </c>
      <c r="D31" s="7">
        <v>0</v>
      </c>
      <c r="E31" s="7">
        <v>1306774.67383676</v>
      </c>
      <c r="F31" s="7">
        <v>4126689.0583967902</v>
      </c>
      <c r="G31" s="7">
        <v>281.02325999999999</v>
      </c>
      <c r="H31" s="7">
        <v>42249.308570000001</v>
      </c>
      <c r="I31" s="7">
        <v>19934.298449999998</v>
      </c>
      <c r="J31" s="7">
        <v>1094.45479</v>
      </c>
      <c r="K31" s="23">
        <v>4190248.1434667902</v>
      </c>
    </row>
    <row r="32" spans="1:11" x14ac:dyDescent="0.3">
      <c r="A32" s="128" t="s">
        <v>98</v>
      </c>
      <c r="B32" s="20" t="s">
        <v>82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2">
        <v>0</v>
      </c>
    </row>
    <row r="33" spans="1:11" x14ac:dyDescent="0.3">
      <c r="A33" s="129"/>
      <c r="B33" s="9" t="s">
        <v>83</v>
      </c>
      <c r="C33" s="7">
        <v>-282.14985999999999</v>
      </c>
      <c r="D33" s="7">
        <v>0</v>
      </c>
      <c r="E33" s="7">
        <v>0</v>
      </c>
      <c r="F33" s="7">
        <v>-282.14985999999999</v>
      </c>
      <c r="G33" s="7">
        <v>0</v>
      </c>
      <c r="H33" s="7">
        <v>0</v>
      </c>
      <c r="I33" s="7">
        <v>0</v>
      </c>
      <c r="J33" s="7">
        <v>0</v>
      </c>
      <c r="K33" s="23">
        <v>-282.14985999999999</v>
      </c>
    </row>
    <row r="34" spans="1:11" x14ac:dyDescent="0.3">
      <c r="A34" s="129"/>
      <c r="B34" s="20" t="s">
        <v>85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2">
        <v>0</v>
      </c>
    </row>
    <row r="35" spans="1:11" ht="20.399999999999999" x14ac:dyDescent="0.3">
      <c r="A35" s="129"/>
      <c r="B35" s="9" t="s">
        <v>86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23">
        <v>0</v>
      </c>
    </row>
    <row r="36" spans="1:11" x14ac:dyDescent="0.3">
      <c r="A36" s="129"/>
      <c r="B36" s="20" t="s">
        <v>87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2">
        <v>0</v>
      </c>
    </row>
    <row r="37" spans="1:11" x14ac:dyDescent="0.3">
      <c r="A37" s="129"/>
      <c r="B37" s="9" t="s">
        <v>88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23">
        <v>0</v>
      </c>
    </row>
    <row r="38" spans="1:11" x14ac:dyDescent="0.3">
      <c r="A38" s="129"/>
      <c r="B38" s="20" t="s">
        <v>89</v>
      </c>
      <c r="C38" s="21">
        <v>-282.14985999999999</v>
      </c>
      <c r="D38" s="21">
        <v>0</v>
      </c>
      <c r="E38" s="21">
        <v>0</v>
      </c>
      <c r="F38" s="21">
        <v>-282.14985999999999</v>
      </c>
      <c r="G38" s="21">
        <v>0</v>
      </c>
      <c r="H38" s="21">
        <v>0</v>
      </c>
      <c r="I38" s="21">
        <v>0</v>
      </c>
      <c r="J38" s="21">
        <v>0</v>
      </c>
      <c r="K38" s="22">
        <v>-282.14985999999999</v>
      </c>
    </row>
    <row r="39" spans="1:11" x14ac:dyDescent="0.3">
      <c r="A39" s="130" t="s">
        <v>99</v>
      </c>
      <c r="B39" s="9" t="s">
        <v>82</v>
      </c>
      <c r="C39" s="7">
        <v>93967191.128010005</v>
      </c>
      <c r="D39" s="7">
        <v>6257328.6809</v>
      </c>
      <c r="E39" s="7">
        <v>510084.21958999999</v>
      </c>
      <c r="F39" s="7">
        <v>100734604.02850001</v>
      </c>
      <c r="G39" s="7">
        <v>248201.00987000001</v>
      </c>
      <c r="H39" s="7">
        <v>9</v>
      </c>
      <c r="I39" s="7">
        <v>0</v>
      </c>
      <c r="J39" s="7">
        <v>0</v>
      </c>
      <c r="K39" s="23">
        <v>100982814.03837</v>
      </c>
    </row>
    <row r="40" spans="1:11" x14ac:dyDescent="0.3">
      <c r="A40" s="131"/>
      <c r="B40" s="20" t="s">
        <v>83</v>
      </c>
      <c r="C40" s="21">
        <v>16672311.948240001</v>
      </c>
      <c r="D40" s="21">
        <v>583562.57524000003</v>
      </c>
      <c r="E40" s="21">
        <v>8257389.0772532402</v>
      </c>
      <c r="F40" s="21">
        <v>25513263.600733198</v>
      </c>
      <c r="G40" s="21">
        <v>52509.81811</v>
      </c>
      <c r="H40" s="21">
        <v>135556.89975000001</v>
      </c>
      <c r="I40" s="21">
        <v>48910.883569999998</v>
      </c>
      <c r="J40" s="21">
        <v>74993.370790000001</v>
      </c>
      <c r="K40" s="22">
        <v>25825234.572953202</v>
      </c>
    </row>
    <row r="41" spans="1:11" x14ac:dyDescent="0.3">
      <c r="A41" s="131"/>
      <c r="B41" s="9" t="s">
        <v>85</v>
      </c>
      <c r="C41" s="7">
        <v>66252732.715506002</v>
      </c>
      <c r="D41" s="7">
        <v>1929235.2955499999</v>
      </c>
      <c r="E41" s="7">
        <v>3804120.7659200002</v>
      </c>
      <c r="F41" s="7">
        <v>71986088.776976004</v>
      </c>
      <c r="G41" s="7">
        <v>819744.52202000003</v>
      </c>
      <c r="H41" s="7">
        <v>1226622.78547</v>
      </c>
      <c r="I41" s="7">
        <v>1562474.8104699999</v>
      </c>
      <c r="J41" s="7">
        <v>0</v>
      </c>
      <c r="K41" s="23">
        <v>75594930.894935995</v>
      </c>
    </row>
    <row r="42" spans="1:11" ht="20.399999999999999" x14ac:dyDescent="0.3">
      <c r="A42" s="131"/>
      <c r="B42" s="20" t="s">
        <v>86</v>
      </c>
      <c r="C42" s="21">
        <v>2694957.75232</v>
      </c>
      <c r="D42" s="21">
        <v>0</v>
      </c>
      <c r="E42" s="21">
        <v>0</v>
      </c>
      <c r="F42" s="21">
        <v>2694957.75232</v>
      </c>
      <c r="G42" s="21">
        <v>128030.22628</v>
      </c>
      <c r="H42" s="21">
        <v>0</v>
      </c>
      <c r="I42" s="21">
        <v>0</v>
      </c>
      <c r="J42" s="21">
        <v>0</v>
      </c>
      <c r="K42" s="22">
        <v>2822987.9786</v>
      </c>
    </row>
    <row r="43" spans="1:11" x14ac:dyDescent="0.3">
      <c r="A43" s="131"/>
      <c r="B43" s="9" t="s">
        <v>87</v>
      </c>
      <c r="C43" s="7">
        <v>7106564.780216</v>
      </c>
      <c r="D43" s="7">
        <v>35698.406000000003</v>
      </c>
      <c r="E43" s="7">
        <v>170537.41764999999</v>
      </c>
      <c r="F43" s="7">
        <v>7312800.6038659997</v>
      </c>
      <c r="G43" s="7">
        <v>1233.1311499999999</v>
      </c>
      <c r="H43" s="7">
        <v>0</v>
      </c>
      <c r="I43" s="7">
        <v>351.81281000000001</v>
      </c>
      <c r="J43" s="7">
        <v>0</v>
      </c>
      <c r="K43" s="23">
        <v>7314385.5478259996</v>
      </c>
    </row>
    <row r="44" spans="1:11" x14ac:dyDescent="0.3">
      <c r="A44" s="131"/>
      <c r="B44" s="20" t="s">
        <v>88</v>
      </c>
      <c r="C44" s="21">
        <v>21186950.370906301</v>
      </c>
      <c r="D44" s="21">
        <v>49611.123950000001</v>
      </c>
      <c r="E44" s="21">
        <v>672419.09525637096</v>
      </c>
      <c r="F44" s="21">
        <v>21908980.5901126</v>
      </c>
      <c r="G44" s="21">
        <v>580.42631310900003</v>
      </c>
      <c r="H44" s="21">
        <v>1448.3474000000001</v>
      </c>
      <c r="I44" s="21">
        <v>279971.70523000002</v>
      </c>
      <c r="J44" s="21">
        <v>57701.85684</v>
      </c>
      <c r="K44" s="22">
        <v>22248682.925895799</v>
      </c>
    </row>
    <row r="45" spans="1:11" x14ac:dyDescent="0.3">
      <c r="A45" s="132"/>
      <c r="B45" s="11" t="s">
        <v>89</v>
      </c>
      <c r="C45" s="27">
        <v>207880708.695198</v>
      </c>
      <c r="D45" s="27">
        <v>8855436.0816399995</v>
      </c>
      <c r="E45" s="27">
        <v>13414550.5756696</v>
      </c>
      <c r="F45" s="27">
        <v>230150695.35250801</v>
      </c>
      <c r="G45" s="27">
        <v>1250299.1337431101</v>
      </c>
      <c r="H45" s="27">
        <v>1363637.03262</v>
      </c>
      <c r="I45" s="27">
        <v>1891709.21208</v>
      </c>
      <c r="J45" s="27">
        <v>132695.22763000001</v>
      </c>
      <c r="K45" s="28">
        <v>234789035.958581</v>
      </c>
    </row>
  </sheetData>
  <mergeCells count="10">
    <mergeCell ref="C6:K6"/>
    <mergeCell ref="C7:F7"/>
    <mergeCell ref="G7:K7"/>
    <mergeCell ref="A32:A38"/>
    <mergeCell ref="A39:A45"/>
    <mergeCell ref="A8:A10"/>
    <mergeCell ref="B8:B10"/>
    <mergeCell ref="A11:A17"/>
    <mergeCell ref="A18:A24"/>
    <mergeCell ref="A25:A31"/>
  </mergeCells>
  <pageMargins left="0.7" right="0.7" top="0.75" bottom="0.75" header="0.3" footer="0.3"/>
  <pageSetup scale="7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showGridLines="0" workbookViewId="0">
      <selection activeCell="A6" sqref="A6"/>
    </sheetView>
  </sheetViews>
  <sheetFormatPr defaultColWidth="8.5546875" defaultRowHeight="14.4" x14ac:dyDescent="0.3"/>
  <cols>
    <col min="1" max="1" width="27.6640625" customWidth="1"/>
    <col min="2" max="2" width="8.88671875" bestFit="1" customWidth="1"/>
    <col min="4" max="4" width="10.44140625" customWidth="1"/>
  </cols>
  <sheetData>
    <row r="1" spans="1:10" s="51" customFormat="1" x14ac:dyDescent="0.3">
      <c r="A1" s="61" t="s">
        <v>440</v>
      </c>
      <c r="B1" s="61"/>
      <c r="C1" s="61"/>
    </row>
    <row r="2" spans="1:10" s="51" customFormat="1" x14ac:dyDescent="0.3">
      <c r="A2" s="59" t="s">
        <v>482</v>
      </c>
      <c r="B2" s="59"/>
    </row>
    <row r="3" spans="1:10" s="51" customFormat="1" x14ac:dyDescent="0.3">
      <c r="J3" s="52" t="s">
        <v>461</v>
      </c>
    </row>
    <row r="4" spans="1:10" s="51" customFormat="1" ht="15.45" customHeight="1" x14ac:dyDescent="0.3">
      <c r="A4" s="53" t="s">
        <v>71</v>
      </c>
      <c r="C4" s="52" t="s">
        <v>0</v>
      </c>
      <c r="J4" s="52" t="s">
        <v>465</v>
      </c>
    </row>
    <row r="5" spans="1:10" s="51" customFormat="1" x14ac:dyDescent="0.3">
      <c r="A5" s="70"/>
      <c r="B5" s="117" t="s">
        <v>3</v>
      </c>
      <c r="C5" s="118"/>
      <c r="D5" s="118"/>
      <c r="E5" s="118"/>
      <c r="F5" s="118"/>
      <c r="G5" s="118"/>
      <c r="H5" s="118"/>
      <c r="I5" s="118"/>
      <c r="J5" s="119"/>
    </row>
    <row r="6" spans="1:10" s="51" customFormat="1" x14ac:dyDescent="0.3">
      <c r="A6" s="71"/>
      <c r="B6" s="117" t="s">
        <v>72</v>
      </c>
      <c r="C6" s="118"/>
      <c r="D6" s="118"/>
      <c r="E6" s="118"/>
      <c r="F6" s="120" t="s">
        <v>5</v>
      </c>
      <c r="G6" s="121"/>
      <c r="H6" s="121"/>
      <c r="I6" s="121"/>
      <c r="J6" s="122"/>
    </row>
    <row r="7" spans="1:10" ht="36" x14ac:dyDescent="0.3">
      <c r="A7" s="134" t="s">
        <v>91</v>
      </c>
      <c r="B7" s="13" t="s">
        <v>100</v>
      </c>
      <c r="C7" s="13" t="s">
        <v>100</v>
      </c>
      <c r="D7" s="13" t="s">
        <v>100</v>
      </c>
      <c r="E7" s="13" t="s">
        <v>14</v>
      </c>
      <c r="F7" s="13" t="s">
        <v>17</v>
      </c>
      <c r="G7" s="13" t="s">
        <v>17</v>
      </c>
      <c r="H7" s="13" t="s">
        <v>17</v>
      </c>
      <c r="I7" s="13" t="s">
        <v>24</v>
      </c>
      <c r="J7" s="16" t="s">
        <v>14</v>
      </c>
    </row>
    <row r="8" spans="1:10" ht="36" x14ac:dyDescent="0.3">
      <c r="A8" s="135"/>
      <c r="B8" s="14" t="s">
        <v>101</v>
      </c>
      <c r="C8" s="14" t="s">
        <v>102</v>
      </c>
      <c r="D8" s="14" t="s">
        <v>103</v>
      </c>
      <c r="E8" s="14" t="s">
        <v>58</v>
      </c>
      <c r="F8" s="14" t="s">
        <v>79</v>
      </c>
      <c r="G8" s="14" t="s">
        <v>62</v>
      </c>
      <c r="H8" s="14" t="s">
        <v>80</v>
      </c>
      <c r="I8" s="14" t="s">
        <v>65</v>
      </c>
      <c r="J8" s="17" t="s">
        <v>67</v>
      </c>
    </row>
    <row r="9" spans="1:10" x14ac:dyDescent="0.3">
      <c r="A9" s="135"/>
      <c r="B9" s="15" t="s">
        <v>55</v>
      </c>
      <c r="C9" s="15" t="s">
        <v>56</v>
      </c>
      <c r="D9" s="15" t="s">
        <v>57</v>
      </c>
      <c r="E9" s="15" t="s">
        <v>59</v>
      </c>
      <c r="F9" s="15" t="s">
        <v>61</v>
      </c>
      <c r="G9" s="15" t="s">
        <v>63</v>
      </c>
      <c r="H9" s="15" t="s">
        <v>64</v>
      </c>
      <c r="I9" s="15" t="s">
        <v>66</v>
      </c>
      <c r="J9" s="18" t="s">
        <v>68</v>
      </c>
    </row>
    <row r="10" spans="1:10" x14ac:dyDescent="0.3">
      <c r="A10" s="19" t="s">
        <v>95</v>
      </c>
      <c r="B10" s="7">
        <v>42621353.512096599</v>
      </c>
      <c r="C10" s="7">
        <v>990331.552821783</v>
      </c>
      <c r="D10" s="7">
        <v>21157364.365692999</v>
      </c>
      <c r="E10" s="7">
        <v>64769049.430611402</v>
      </c>
      <c r="F10" s="7">
        <v>743304.52665500797</v>
      </c>
      <c r="G10" s="7">
        <v>4001346.5567566399</v>
      </c>
      <c r="H10" s="7">
        <v>100832.024229445</v>
      </c>
      <c r="I10" s="7">
        <v>826906.08249151101</v>
      </c>
      <c r="J10" s="23">
        <v>70441438.620744005</v>
      </c>
    </row>
    <row r="11" spans="1:10" x14ac:dyDescent="0.3">
      <c r="A11" s="20" t="s">
        <v>96</v>
      </c>
      <c r="B11" s="21">
        <v>455164.84357000003</v>
      </c>
      <c r="C11" s="21">
        <v>0</v>
      </c>
      <c r="D11" s="21">
        <v>94859.997109999997</v>
      </c>
      <c r="E11" s="7">
        <v>550024.84068000002</v>
      </c>
      <c r="F11" s="21">
        <v>0</v>
      </c>
      <c r="G11" s="21">
        <v>0</v>
      </c>
      <c r="H11" s="21">
        <v>0</v>
      </c>
      <c r="I11" s="21">
        <v>0</v>
      </c>
      <c r="J11" s="23">
        <v>550024.84068000002</v>
      </c>
    </row>
    <row r="12" spans="1:10" x14ac:dyDescent="0.3">
      <c r="A12" s="19" t="s">
        <v>468</v>
      </c>
      <c r="B12" s="104">
        <v>20735.855449999999</v>
      </c>
      <c r="C12" s="104">
        <v>0</v>
      </c>
      <c r="D12" s="104">
        <v>0</v>
      </c>
      <c r="E12" s="7">
        <f>+SUM(B12:D12)</f>
        <v>20735.855449999999</v>
      </c>
      <c r="F12" s="104">
        <v>75.450869999999995</v>
      </c>
      <c r="G12" s="104">
        <v>740093.23722699995</v>
      </c>
      <c r="H12" s="104">
        <v>58453.276840000006</v>
      </c>
      <c r="I12" s="104">
        <v>0</v>
      </c>
      <c r="J12" s="23">
        <f>+SUM(E12:I12)</f>
        <v>819357.82038699999</v>
      </c>
    </row>
    <row r="13" spans="1:10" x14ac:dyDescent="0.3">
      <c r="A13" s="19" t="s">
        <v>97</v>
      </c>
      <c r="B13" s="104">
        <v>570451.89904100006</v>
      </c>
      <c r="C13" s="104">
        <v>0</v>
      </c>
      <c r="D13" s="104">
        <v>1007177.61632</v>
      </c>
      <c r="E13" s="7">
        <f>+SUM(B13:D13)</f>
        <v>1577629.5153610001</v>
      </c>
      <c r="F13" s="104">
        <v>86.563949999999991</v>
      </c>
      <c r="G13" s="104">
        <v>8451.94643</v>
      </c>
      <c r="H13" s="104">
        <v>2834.3124700000003</v>
      </c>
      <c r="I13" s="104">
        <v>75195.940760000012</v>
      </c>
      <c r="J13" s="23">
        <f t="shared" ref="J13:J14" si="0">+SUM(E13:I13)</f>
        <v>1664198.2789710001</v>
      </c>
    </row>
    <row r="14" spans="1:10" x14ac:dyDescent="0.3">
      <c r="A14" s="20" t="s">
        <v>98</v>
      </c>
      <c r="B14" s="104">
        <v>2929.0135499999997</v>
      </c>
      <c r="C14" s="104">
        <v>0</v>
      </c>
      <c r="D14" s="104">
        <v>0.33548</v>
      </c>
      <c r="E14" s="7">
        <f>+SUM(B14:D14)</f>
        <v>2929.3490299999999</v>
      </c>
      <c r="F14" s="104">
        <v>0</v>
      </c>
      <c r="G14" s="104">
        <v>0</v>
      </c>
      <c r="H14" s="104">
        <v>0</v>
      </c>
      <c r="I14" s="104">
        <v>0</v>
      </c>
      <c r="J14" s="23">
        <f t="shared" si="0"/>
        <v>2929.3490299999999</v>
      </c>
    </row>
    <row r="15" spans="1:10" x14ac:dyDescent="0.3">
      <c r="A15" s="26" t="s">
        <v>99</v>
      </c>
      <c r="B15" s="27">
        <f>+B10+B11-B12-B13-B14</f>
        <v>42482401.587625608</v>
      </c>
      <c r="C15" s="27">
        <f t="shared" ref="C15:I15" si="1">+C10+C11-C12-C13-C14</f>
        <v>990331.552821783</v>
      </c>
      <c r="D15" s="27">
        <f t="shared" si="1"/>
        <v>20245046.411003001</v>
      </c>
      <c r="E15" s="27">
        <f t="shared" si="1"/>
        <v>63717779.551450402</v>
      </c>
      <c r="F15" s="27">
        <f t="shared" si="1"/>
        <v>743142.51183500804</v>
      </c>
      <c r="G15" s="27">
        <f t="shared" si="1"/>
        <v>3252801.37309964</v>
      </c>
      <c r="H15" s="27">
        <f t="shared" si="1"/>
        <v>39544.434919444997</v>
      </c>
      <c r="I15" s="27">
        <f t="shared" si="1"/>
        <v>751710.14173151099</v>
      </c>
      <c r="J15" s="27">
        <f>+J10+J11-J12-J13-J14</f>
        <v>68504978.013035998</v>
      </c>
    </row>
  </sheetData>
  <mergeCells count="4">
    <mergeCell ref="A7:A9"/>
    <mergeCell ref="B5:J5"/>
    <mergeCell ref="B6:E6"/>
    <mergeCell ref="F6:J6"/>
  </mergeCells>
  <pageMargins left="0.7" right="0.7" top="0.75" bottom="0.75" header="0.3" footer="0.3"/>
  <pageSetup scale="8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5"/>
  <sheetViews>
    <sheetView showGridLines="0" workbookViewId="0">
      <selection activeCell="A2" sqref="A2"/>
    </sheetView>
  </sheetViews>
  <sheetFormatPr defaultRowHeight="14.4" x14ac:dyDescent="0.3"/>
  <cols>
    <col min="1" max="1" width="50.44140625" customWidth="1"/>
    <col min="2" max="2" width="20.77734375" customWidth="1"/>
    <col min="3" max="3" width="21.77734375" customWidth="1"/>
    <col min="4" max="4" width="10.77734375" customWidth="1"/>
    <col min="5" max="5" width="4" customWidth="1"/>
    <col min="6" max="6" width="0.88671875" customWidth="1"/>
    <col min="7" max="7" width="0.5546875" customWidth="1"/>
    <col min="8" max="8" width="0.88671875" customWidth="1"/>
  </cols>
  <sheetData>
    <row r="1" spans="1:4" s="51" customFormat="1" x14ac:dyDescent="0.3">
      <c r="A1" s="57" t="s">
        <v>497</v>
      </c>
      <c r="B1" s="57"/>
      <c r="C1" s="57"/>
      <c r="D1" s="57"/>
    </row>
    <row r="2" spans="1:4" s="51" customFormat="1" x14ac:dyDescent="0.3">
      <c r="A2" s="59" t="s">
        <v>492</v>
      </c>
      <c r="B2" s="59"/>
      <c r="D2" s="52"/>
    </row>
    <row r="3" spans="1:4" s="51" customFormat="1" x14ac:dyDescent="0.3">
      <c r="D3" s="52" t="s">
        <v>464</v>
      </c>
    </row>
    <row r="4" spans="1:4" s="51" customFormat="1" ht="15.45" customHeight="1" x14ac:dyDescent="0.3">
      <c r="A4" s="53" t="s">
        <v>71</v>
      </c>
      <c r="C4" s="52" t="s">
        <v>0</v>
      </c>
    </row>
    <row r="5" spans="1:4" s="51" customFormat="1" x14ac:dyDescent="0.3">
      <c r="A5" s="55" t="s">
        <v>104</v>
      </c>
      <c r="B5" s="55" t="s">
        <v>105</v>
      </c>
      <c r="C5" s="72" t="s">
        <v>106</v>
      </c>
      <c r="D5" s="56" t="s">
        <v>14</v>
      </c>
    </row>
    <row r="6" spans="1:4" s="51" customFormat="1" x14ac:dyDescent="0.3">
      <c r="A6" s="68" t="s">
        <v>107</v>
      </c>
      <c r="B6" s="73"/>
      <c r="C6" s="73"/>
      <c r="D6" s="69"/>
    </row>
    <row r="7" spans="1:4" x14ac:dyDescent="0.3">
      <c r="A7" s="6" t="s">
        <v>108</v>
      </c>
      <c r="B7" s="7">
        <v>35463171.920054398</v>
      </c>
      <c r="C7" s="7">
        <v>18203307.086496599</v>
      </c>
      <c r="D7" s="23">
        <v>53666479.006550997</v>
      </c>
    </row>
    <row r="8" spans="1:4" x14ac:dyDescent="0.3">
      <c r="A8" s="6" t="s">
        <v>40</v>
      </c>
      <c r="B8" s="7">
        <v>245763.99452133599</v>
      </c>
      <c r="C8" s="7">
        <v>304252.166273279</v>
      </c>
      <c r="D8" s="23">
        <v>550016.16079461505</v>
      </c>
    </row>
    <row r="9" spans="1:4" x14ac:dyDescent="0.3">
      <c r="A9" s="6" t="s">
        <v>109</v>
      </c>
      <c r="B9" s="7">
        <v>12464749.2376874</v>
      </c>
      <c r="C9" s="7">
        <v>4310219.0563966101</v>
      </c>
      <c r="D9" s="23">
        <v>16774968.294083999</v>
      </c>
    </row>
    <row r="10" spans="1:4" x14ac:dyDescent="0.3">
      <c r="A10" s="6" t="s">
        <v>110</v>
      </c>
      <c r="B10" s="7">
        <v>48173685.152263202</v>
      </c>
      <c r="C10" s="7">
        <v>22817778.309166402</v>
      </c>
      <c r="D10" s="23">
        <v>70991463.461429596</v>
      </c>
    </row>
    <row r="11" spans="1:4" x14ac:dyDescent="0.3">
      <c r="A11" s="30" t="s">
        <v>111</v>
      </c>
      <c r="B11" s="2"/>
      <c r="C11" s="2"/>
      <c r="D11" s="3"/>
    </row>
    <row r="12" spans="1:4" x14ac:dyDescent="0.3">
      <c r="A12" s="6" t="s">
        <v>112</v>
      </c>
      <c r="B12" s="7">
        <v>47047.685382536001</v>
      </c>
      <c r="C12" s="7">
        <v>16706.161517463999</v>
      </c>
      <c r="D12" s="23">
        <v>63753.846899999997</v>
      </c>
    </row>
    <row r="13" spans="1:4" x14ac:dyDescent="0.3">
      <c r="A13" s="6" t="s">
        <v>113</v>
      </c>
      <c r="B13" s="7">
        <v>263169.420001094</v>
      </c>
      <c r="C13" s="7">
        <v>195157.09333541899</v>
      </c>
      <c r="D13" s="23">
        <v>458326.51333651302</v>
      </c>
    </row>
    <row r="14" spans="1:4" x14ac:dyDescent="0.3">
      <c r="A14" s="6" t="s">
        <v>114</v>
      </c>
      <c r="B14" s="7">
        <v>14951474.184280301</v>
      </c>
      <c r="C14" s="7">
        <v>4988407.9148696801</v>
      </c>
      <c r="D14" s="23">
        <v>19939882.099149998</v>
      </c>
    </row>
    <row r="15" spans="1:4" x14ac:dyDescent="0.3">
      <c r="A15" s="6" t="s">
        <v>115</v>
      </c>
      <c r="B15" s="7">
        <v>1705311.9789847999</v>
      </c>
      <c r="C15" s="7">
        <v>1021310.27440521</v>
      </c>
      <c r="D15" s="23">
        <v>2726622.2533900002</v>
      </c>
    </row>
    <row r="16" spans="1:4" x14ac:dyDescent="0.3">
      <c r="A16" s="6" t="s">
        <v>116</v>
      </c>
      <c r="B16" s="7">
        <v>16967003.268648699</v>
      </c>
      <c r="C16" s="7">
        <v>6221581.4441277701</v>
      </c>
      <c r="D16" s="23">
        <v>23188584.712776501</v>
      </c>
    </row>
    <row r="17" spans="1:4" x14ac:dyDescent="0.3">
      <c r="A17" s="30" t="s">
        <v>117</v>
      </c>
      <c r="B17" s="2"/>
      <c r="C17" s="2"/>
      <c r="D17" s="3"/>
    </row>
    <row r="18" spans="1:4" x14ac:dyDescent="0.3">
      <c r="A18" s="6" t="s">
        <v>118</v>
      </c>
      <c r="B18" s="2"/>
      <c r="C18" s="2"/>
      <c r="D18" s="3"/>
    </row>
    <row r="19" spans="1:4" x14ac:dyDescent="0.3">
      <c r="A19" s="6" t="s">
        <v>119</v>
      </c>
      <c r="B19" s="7">
        <v>75528.179526560998</v>
      </c>
      <c r="C19" s="7">
        <v>78322.559793438995</v>
      </c>
      <c r="D19" s="23">
        <v>153850.73931999999</v>
      </c>
    </row>
    <row r="20" spans="1:4" x14ac:dyDescent="0.3">
      <c r="A20" s="6" t="s">
        <v>120</v>
      </c>
      <c r="B20" s="7">
        <v>6056129.0671163304</v>
      </c>
      <c r="C20" s="7">
        <v>8425726.9750804901</v>
      </c>
      <c r="D20" s="23">
        <v>14481856.042196799</v>
      </c>
    </row>
    <row r="21" spans="1:4" x14ac:dyDescent="0.3">
      <c r="A21" s="6" t="s">
        <v>121</v>
      </c>
      <c r="B21" s="2"/>
      <c r="C21" s="2"/>
      <c r="D21" s="3"/>
    </row>
    <row r="22" spans="1:4" x14ac:dyDescent="0.3">
      <c r="A22" s="6" t="s">
        <v>122</v>
      </c>
      <c r="B22" s="7">
        <v>186095.98011920601</v>
      </c>
      <c r="C22" s="7">
        <v>175944.35289267701</v>
      </c>
      <c r="D22" s="23">
        <v>362040.33301188302</v>
      </c>
    </row>
    <row r="23" spans="1:4" x14ac:dyDescent="0.3">
      <c r="A23" s="6" t="s">
        <v>123</v>
      </c>
      <c r="B23" s="7">
        <v>2667200.5709102401</v>
      </c>
      <c r="C23" s="7">
        <v>3190731.2151431101</v>
      </c>
      <c r="D23" s="23">
        <v>5857931.7860533502</v>
      </c>
    </row>
    <row r="24" spans="1:4" x14ac:dyDescent="0.3">
      <c r="A24" s="6" t="s">
        <v>124</v>
      </c>
      <c r="B24" s="2"/>
      <c r="C24" s="2"/>
      <c r="D24" s="3"/>
    </row>
    <row r="25" spans="1:4" x14ac:dyDescent="0.3">
      <c r="A25" s="6" t="s">
        <v>125</v>
      </c>
      <c r="B25" s="7">
        <v>42617.478372969003</v>
      </c>
      <c r="C25" s="7">
        <v>42804.250727031002</v>
      </c>
      <c r="D25" s="23">
        <v>85421.729099999997</v>
      </c>
    </row>
    <row r="26" spans="1:4" x14ac:dyDescent="0.3">
      <c r="A26" s="6" t="s">
        <v>126</v>
      </c>
      <c r="B26" s="7">
        <v>464778.11287150899</v>
      </c>
      <c r="C26" s="7">
        <v>432005.635486788</v>
      </c>
      <c r="D26" s="23">
        <v>896783.748358296</v>
      </c>
    </row>
    <row r="27" spans="1:4" x14ac:dyDescent="0.3">
      <c r="A27" s="6" t="s">
        <v>127</v>
      </c>
      <c r="B27" s="2"/>
      <c r="C27" s="2"/>
      <c r="D27" s="3"/>
    </row>
    <row r="28" spans="1:4" x14ac:dyDescent="0.3">
      <c r="A28" s="6" t="s">
        <v>128</v>
      </c>
      <c r="B28" s="7">
        <v>9492349.3889168203</v>
      </c>
      <c r="C28" s="7">
        <v>12345534.989123501</v>
      </c>
      <c r="D28" s="23">
        <v>21837884.378040299</v>
      </c>
    </row>
    <row r="29" spans="1:4" x14ac:dyDescent="0.3">
      <c r="A29" s="6" t="s">
        <v>129</v>
      </c>
      <c r="B29" s="2"/>
      <c r="C29" s="2"/>
      <c r="D29" s="3"/>
    </row>
    <row r="30" spans="1:4" x14ac:dyDescent="0.3">
      <c r="A30" s="6" t="s">
        <v>130</v>
      </c>
      <c r="B30" s="7">
        <v>701423.00560234499</v>
      </c>
      <c r="C30" s="7">
        <v>749012.14856452402</v>
      </c>
      <c r="D30" s="23">
        <v>1450435.1541668701</v>
      </c>
    </row>
    <row r="31" spans="1:4" x14ac:dyDescent="0.3">
      <c r="A31" s="6" t="s">
        <v>131</v>
      </c>
      <c r="B31" s="7">
        <v>479937.80208185699</v>
      </c>
      <c r="C31" s="7">
        <v>545455.30945720698</v>
      </c>
      <c r="D31" s="23">
        <v>1025393.11153906</v>
      </c>
    </row>
    <row r="32" spans="1:4" x14ac:dyDescent="0.3">
      <c r="A32" s="6" t="s">
        <v>132</v>
      </c>
      <c r="B32" s="7">
        <v>37501.081224239002</v>
      </c>
      <c r="C32" s="7">
        <v>74254.139973640005</v>
      </c>
      <c r="D32" s="23">
        <v>111755.221197879</v>
      </c>
    </row>
    <row r="33" spans="1:4" x14ac:dyDescent="0.3">
      <c r="A33" s="6" t="s">
        <v>133</v>
      </c>
      <c r="B33" s="7">
        <v>195863.99537143399</v>
      </c>
      <c r="C33" s="7">
        <v>287999.80728446902</v>
      </c>
      <c r="D33" s="23">
        <v>483863.80265590298</v>
      </c>
    </row>
    <row r="34" spans="1:4" x14ac:dyDescent="0.3">
      <c r="A34" s="6" t="s">
        <v>134</v>
      </c>
      <c r="B34" s="7">
        <v>743085.25482519402</v>
      </c>
      <c r="C34" s="7">
        <v>1014821.50167136</v>
      </c>
      <c r="D34" s="23">
        <v>1757906.7564965601</v>
      </c>
    </row>
    <row r="35" spans="1:4" x14ac:dyDescent="0.3">
      <c r="A35" s="6" t="s">
        <v>135</v>
      </c>
      <c r="B35" s="7">
        <v>1041220.12588498</v>
      </c>
      <c r="C35" s="7">
        <v>1462829.8556160801</v>
      </c>
      <c r="D35" s="23">
        <v>2504049.9815010498</v>
      </c>
    </row>
    <row r="36" spans="1:4" x14ac:dyDescent="0.3">
      <c r="A36" s="6" t="s">
        <v>136</v>
      </c>
      <c r="B36" s="7">
        <v>638934.39120881702</v>
      </c>
      <c r="C36" s="7">
        <v>268058.27605776902</v>
      </c>
      <c r="D36" s="23">
        <v>906992.66726658598</v>
      </c>
    </row>
    <row r="37" spans="1:4" x14ac:dyDescent="0.3">
      <c r="A37" s="6" t="s">
        <v>137</v>
      </c>
      <c r="B37" s="7">
        <v>3837965.6561988601</v>
      </c>
      <c r="C37" s="7">
        <v>4402431.0386250503</v>
      </c>
      <c r="D37" s="23">
        <v>8240396.6948239096</v>
      </c>
    </row>
    <row r="38" spans="1:4" x14ac:dyDescent="0.3">
      <c r="A38" s="6" t="s">
        <v>138</v>
      </c>
      <c r="B38" s="7">
        <v>412340.88367979397</v>
      </c>
      <c r="C38" s="7">
        <v>918487.71617124905</v>
      </c>
      <c r="D38" s="23">
        <v>1330828.5998510399</v>
      </c>
    </row>
    <row r="39" spans="1:4" x14ac:dyDescent="0.3">
      <c r="A39" s="6" t="s">
        <v>139</v>
      </c>
      <c r="B39" s="7">
        <v>11364.963299288</v>
      </c>
      <c r="C39" s="7">
        <v>36690.522615902002</v>
      </c>
      <c r="D39" s="23">
        <v>48055.485915190999</v>
      </c>
    </row>
    <row r="40" spans="1:4" x14ac:dyDescent="0.3">
      <c r="A40" s="6" t="s">
        <v>140</v>
      </c>
      <c r="B40" s="2"/>
      <c r="C40" s="2"/>
      <c r="D40" s="3"/>
    </row>
    <row r="41" spans="1:4" x14ac:dyDescent="0.3">
      <c r="A41" s="6" t="s">
        <v>141</v>
      </c>
      <c r="B41" s="7">
        <v>247551.033718402</v>
      </c>
      <c r="C41" s="7">
        <v>321502.54756100499</v>
      </c>
      <c r="D41" s="23">
        <v>569053.58127940702</v>
      </c>
    </row>
    <row r="42" spans="1:4" x14ac:dyDescent="0.3">
      <c r="A42" s="6" t="s">
        <v>142</v>
      </c>
      <c r="B42" s="7">
        <v>369927.46561791399</v>
      </c>
      <c r="C42" s="7">
        <v>391361.85289218201</v>
      </c>
      <c r="D42" s="23">
        <v>761289.31851009605</v>
      </c>
    </row>
    <row r="43" spans="1:4" x14ac:dyDescent="0.3">
      <c r="A43" s="6" t="s">
        <v>143</v>
      </c>
      <c r="B43" s="7">
        <v>161736.03880893599</v>
      </c>
      <c r="C43" s="7">
        <v>197805.259661719</v>
      </c>
      <c r="D43" s="23">
        <v>359541.298470654</v>
      </c>
    </row>
    <row r="44" spans="1:4" x14ac:dyDescent="0.3">
      <c r="A44" s="6" t="s">
        <v>144</v>
      </c>
      <c r="B44" s="7">
        <v>360599.35935110599</v>
      </c>
      <c r="C44" s="7">
        <v>428050.99446288898</v>
      </c>
      <c r="D44" s="23">
        <v>788650.35381399503</v>
      </c>
    </row>
    <row r="45" spans="1:4" x14ac:dyDescent="0.3">
      <c r="A45" s="6" t="s">
        <v>145</v>
      </c>
      <c r="B45" s="7">
        <v>972687.81619722198</v>
      </c>
      <c r="C45" s="7">
        <v>1542255.6860273101</v>
      </c>
      <c r="D45" s="23">
        <v>2514943.5022245301</v>
      </c>
    </row>
    <row r="46" spans="1:4" x14ac:dyDescent="0.3">
      <c r="A46" s="6" t="s">
        <v>146</v>
      </c>
      <c r="B46" s="7">
        <v>99897.669576396002</v>
      </c>
      <c r="C46" s="7">
        <v>118729.06074734101</v>
      </c>
      <c r="D46" s="23">
        <v>218626.73032373699</v>
      </c>
    </row>
    <row r="47" spans="1:4" x14ac:dyDescent="0.3">
      <c r="A47" s="6" t="s">
        <v>147</v>
      </c>
      <c r="B47" s="7">
        <v>1130911.5416304001</v>
      </c>
      <c r="C47" s="7">
        <v>1663325.63994111</v>
      </c>
      <c r="D47" s="23">
        <v>2794237.1815715102</v>
      </c>
    </row>
    <row r="48" spans="1:4" x14ac:dyDescent="0.3">
      <c r="A48" s="6" t="s">
        <v>148</v>
      </c>
      <c r="B48" s="7">
        <v>59184.655384322999</v>
      </c>
      <c r="C48" s="7">
        <v>60856.058536545999</v>
      </c>
      <c r="D48" s="23">
        <v>120040.71392086901</v>
      </c>
    </row>
    <row r="49" spans="1:4" x14ac:dyDescent="0.3">
      <c r="A49" s="6" t="s">
        <v>149</v>
      </c>
      <c r="B49" s="7">
        <v>25756.058930922001</v>
      </c>
      <c r="C49" s="7">
        <v>46963.517641425999</v>
      </c>
      <c r="D49" s="23">
        <v>72719.576572348</v>
      </c>
    </row>
    <row r="50" spans="1:4" x14ac:dyDescent="0.3">
      <c r="A50" s="6" t="s">
        <v>150</v>
      </c>
      <c r="B50" s="7">
        <v>32949.990300242003</v>
      </c>
      <c r="C50" s="7">
        <v>42975.840717207997</v>
      </c>
      <c r="D50" s="23">
        <v>75925.831017449003</v>
      </c>
    </row>
    <row r="51" spans="1:4" x14ac:dyDescent="0.3">
      <c r="A51" s="6" t="s">
        <v>151</v>
      </c>
      <c r="B51" s="7">
        <v>93337.650587900993</v>
      </c>
      <c r="C51" s="7">
        <v>116914.37560082199</v>
      </c>
      <c r="D51" s="23">
        <v>210252.02618872101</v>
      </c>
    </row>
    <row r="52" spans="1:4" x14ac:dyDescent="0.3">
      <c r="A52" s="6" t="s">
        <v>152</v>
      </c>
      <c r="B52" s="7">
        <v>1413729.21827548</v>
      </c>
      <c r="C52" s="7">
        <v>1747881.05499672</v>
      </c>
      <c r="D52" s="23">
        <v>3161610.2732722</v>
      </c>
    </row>
    <row r="53" spans="1:4" x14ac:dyDescent="0.3">
      <c r="A53" s="6" t="s">
        <v>153</v>
      </c>
      <c r="B53" s="7">
        <v>598946.00451</v>
      </c>
      <c r="C53" s="7">
        <v>401834.18333000003</v>
      </c>
      <c r="D53" s="23">
        <v>1000780.18784</v>
      </c>
    </row>
    <row r="54" spans="1:4" x14ac:dyDescent="0.3">
      <c r="A54" s="6" t="s">
        <v>154</v>
      </c>
      <c r="B54" s="7">
        <v>5567214.5028892402</v>
      </c>
      <c r="C54" s="7">
        <v>7080456.0721162697</v>
      </c>
      <c r="D54" s="23">
        <v>12647670.5750055</v>
      </c>
    </row>
    <row r="55" spans="1:4" x14ac:dyDescent="0.3">
      <c r="A55" s="31" t="s">
        <v>155</v>
      </c>
      <c r="B55" s="27">
        <v>84461923.8158959</v>
      </c>
      <c r="C55" s="27">
        <v>53822960.0919462</v>
      </c>
      <c r="D55" s="28">
        <v>138284883.90784201</v>
      </c>
    </row>
  </sheetData>
  <pageMargins left="0.7" right="0.7" top="0.75" bottom="0.75" header="0.3" footer="0.3"/>
  <pageSetup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5"/>
  <sheetViews>
    <sheetView showGridLines="0" zoomScaleNormal="100" workbookViewId="0"/>
  </sheetViews>
  <sheetFormatPr defaultRowHeight="14.4" x14ac:dyDescent="0.3"/>
  <cols>
    <col min="1" max="1" width="53" customWidth="1"/>
    <col min="2" max="2" width="58.33203125" customWidth="1"/>
    <col min="3" max="3" width="29.77734375" customWidth="1"/>
    <col min="4" max="6" width="0.77734375" customWidth="1"/>
  </cols>
  <sheetData>
    <row r="1" spans="1:2" s="51" customFormat="1" x14ac:dyDescent="0.3">
      <c r="A1" s="60" t="s">
        <v>496</v>
      </c>
      <c r="B1" s="60"/>
    </row>
    <row r="2" spans="1:2" s="51" customFormat="1" x14ac:dyDescent="0.3">
      <c r="A2" s="59" t="s">
        <v>493</v>
      </c>
      <c r="B2" s="52" t="s">
        <v>459</v>
      </c>
    </row>
    <row r="3" spans="1:2" s="51" customFormat="1" x14ac:dyDescent="0.3">
      <c r="B3" s="52" t="s">
        <v>463</v>
      </c>
    </row>
    <row r="4" spans="1:2" s="51" customFormat="1" ht="15.45" customHeight="1" x14ac:dyDescent="0.3">
      <c r="A4" s="53" t="s">
        <v>71</v>
      </c>
      <c r="B4" s="52" t="s">
        <v>0</v>
      </c>
    </row>
    <row r="5" spans="1:2" s="51" customFormat="1" x14ac:dyDescent="0.3">
      <c r="A5" s="70"/>
      <c r="B5" s="55" t="s">
        <v>156</v>
      </c>
    </row>
    <row r="6" spans="1:2" s="51" customFormat="1" x14ac:dyDescent="0.3">
      <c r="A6" s="55" t="s">
        <v>6</v>
      </c>
      <c r="B6" s="67"/>
    </row>
    <row r="7" spans="1:2" x14ac:dyDescent="0.3">
      <c r="A7" s="32" t="s">
        <v>157</v>
      </c>
      <c r="B7" s="7">
        <v>588039027.86262906</v>
      </c>
    </row>
    <row r="8" spans="1:2" x14ac:dyDescent="0.3">
      <c r="A8" s="32" t="s">
        <v>158</v>
      </c>
      <c r="B8" s="7">
        <v>2486485.448388</v>
      </c>
    </row>
    <row r="9" spans="1:2" x14ac:dyDescent="0.3">
      <c r="A9" s="32" t="s">
        <v>159</v>
      </c>
      <c r="B9" s="7">
        <v>119728359.370148</v>
      </c>
    </row>
    <row r="10" spans="1:2" x14ac:dyDescent="0.3">
      <c r="A10" s="32" t="s">
        <v>160</v>
      </c>
      <c r="B10" s="7">
        <v>710253872.68116498</v>
      </c>
    </row>
    <row r="11" spans="1:2" x14ac:dyDescent="0.3">
      <c r="A11" s="32" t="s">
        <v>161</v>
      </c>
      <c r="B11" s="7">
        <v>233943608.30495399</v>
      </c>
    </row>
    <row r="12" spans="1:2" x14ac:dyDescent="0.3">
      <c r="A12" s="32" t="s">
        <v>162</v>
      </c>
      <c r="B12" s="7">
        <v>34920.063972969001</v>
      </c>
    </row>
    <row r="13" spans="1:2" x14ac:dyDescent="0.3">
      <c r="A13" s="32" t="s">
        <v>163</v>
      </c>
      <c r="B13" s="7">
        <v>234789035.958581</v>
      </c>
    </row>
    <row r="14" spans="1:2" x14ac:dyDescent="0.3">
      <c r="A14" s="32" t="s">
        <v>164</v>
      </c>
      <c r="B14" s="7">
        <v>46855928.913118497</v>
      </c>
    </row>
    <row r="15" spans="1:2" x14ac:dyDescent="0.3">
      <c r="A15" s="32" t="s">
        <v>165</v>
      </c>
      <c r="B15" s="7">
        <v>70991463.461423993</v>
      </c>
    </row>
    <row r="16" spans="1:2" x14ac:dyDescent="0.3">
      <c r="A16" s="32" t="s">
        <v>166</v>
      </c>
      <c r="B16" s="7">
        <v>25055966.984105099</v>
      </c>
    </row>
    <row r="17" spans="1:2" x14ac:dyDescent="0.3">
      <c r="A17" s="32" t="s">
        <v>167</v>
      </c>
      <c r="B17" s="7">
        <v>39953258.823704101</v>
      </c>
    </row>
    <row r="18" spans="1:2" x14ac:dyDescent="0.3">
      <c r="A18" s="32" t="s">
        <v>168</v>
      </c>
      <c r="B18" s="7">
        <v>651624182.50986004</v>
      </c>
    </row>
    <row r="19" spans="1:2" x14ac:dyDescent="0.3">
      <c r="A19" s="32" t="s">
        <v>169</v>
      </c>
      <c r="B19" s="7">
        <v>58629690.171305798</v>
      </c>
    </row>
    <row r="20" spans="1:2" x14ac:dyDescent="0.3">
      <c r="A20" s="32" t="s">
        <v>170</v>
      </c>
      <c r="B20" s="7">
        <v>982267.99072200002</v>
      </c>
    </row>
    <row r="21" spans="1:2" x14ac:dyDescent="0.3">
      <c r="A21" s="32" t="s">
        <v>171</v>
      </c>
      <c r="B21" s="7">
        <v>3024186.60035303</v>
      </c>
    </row>
    <row r="22" spans="1:2" x14ac:dyDescent="0.3">
      <c r="A22" s="32" t="s">
        <v>172</v>
      </c>
      <c r="B22" s="7">
        <v>56587771.561674803</v>
      </c>
    </row>
    <row r="23" spans="1:2" ht="24" x14ac:dyDescent="0.3">
      <c r="A23" s="32" t="s">
        <v>173</v>
      </c>
      <c r="B23" s="7">
        <v>0</v>
      </c>
    </row>
    <row r="24" spans="1:2" x14ac:dyDescent="0.3">
      <c r="A24" s="32" t="s">
        <v>174</v>
      </c>
      <c r="B24" s="7">
        <v>17988772.285521802</v>
      </c>
    </row>
    <row r="25" spans="1:2" x14ac:dyDescent="0.3">
      <c r="A25" s="32" t="s">
        <v>175</v>
      </c>
      <c r="B25" s="7">
        <v>0</v>
      </c>
    </row>
    <row r="26" spans="1:2" x14ac:dyDescent="0.3">
      <c r="A26" s="32" t="s">
        <v>176</v>
      </c>
      <c r="B26" s="7">
        <v>322704.56559000001</v>
      </c>
    </row>
    <row r="27" spans="1:2" x14ac:dyDescent="0.3">
      <c r="A27" s="32" t="s">
        <v>177</v>
      </c>
      <c r="B27" s="7">
        <v>-256030.71943999999</v>
      </c>
    </row>
    <row r="28" spans="1:2" x14ac:dyDescent="0.3">
      <c r="A28" s="32" t="s">
        <v>178</v>
      </c>
      <c r="B28" s="7">
        <v>-631112.137357414</v>
      </c>
    </row>
    <row r="29" spans="1:2" x14ac:dyDescent="0.3">
      <c r="A29" s="32" t="s">
        <v>179</v>
      </c>
      <c r="B29" s="7">
        <v>44164.31151</v>
      </c>
    </row>
    <row r="30" spans="1:2" x14ac:dyDescent="0.3">
      <c r="A30" s="32" t="s">
        <v>180</v>
      </c>
      <c r="B30" s="7">
        <v>260160.800483</v>
      </c>
    </row>
    <row r="31" spans="1:2" x14ac:dyDescent="0.3">
      <c r="A31" s="32" t="s">
        <v>181</v>
      </c>
      <c r="B31" s="7">
        <v>26520.084514999999</v>
      </c>
    </row>
    <row r="32" spans="1:2" x14ac:dyDescent="0.3">
      <c r="A32" s="32" t="s">
        <v>182</v>
      </c>
      <c r="B32" s="7">
        <v>1063342.6297840001</v>
      </c>
    </row>
    <row r="33" spans="1:2" x14ac:dyDescent="0.3">
      <c r="A33" s="32" t="s">
        <v>183</v>
      </c>
      <c r="B33" s="7">
        <v>628132.70500399999</v>
      </c>
    </row>
    <row r="34" spans="1:2" ht="24" x14ac:dyDescent="0.3">
      <c r="A34" s="32" t="s">
        <v>184</v>
      </c>
      <c r="B34" s="7">
        <v>72006066.286529094</v>
      </c>
    </row>
    <row r="35" spans="1:2" x14ac:dyDescent="0.3">
      <c r="A35" s="32" t="s">
        <v>185</v>
      </c>
      <c r="B35" s="7">
        <v>14017599.8679625</v>
      </c>
    </row>
    <row r="36" spans="1:2" x14ac:dyDescent="0.3">
      <c r="A36" s="32" t="s">
        <v>186</v>
      </c>
      <c r="B36" s="7">
        <v>57988466.418566599</v>
      </c>
    </row>
    <row r="37" spans="1:2" x14ac:dyDescent="0.3">
      <c r="A37" s="32" t="s">
        <v>187</v>
      </c>
      <c r="B37" s="7">
        <v>0</v>
      </c>
    </row>
    <row r="38" spans="1:2" x14ac:dyDescent="0.3">
      <c r="A38" s="32" t="s">
        <v>188</v>
      </c>
      <c r="B38" s="7">
        <v>-73474080.048714995</v>
      </c>
    </row>
    <row r="39" spans="1:2" x14ac:dyDescent="0.3">
      <c r="A39" s="32" t="s">
        <v>189</v>
      </c>
      <c r="B39" s="7">
        <v>952792.30294000101</v>
      </c>
    </row>
    <row r="40" spans="1:2" ht="24" x14ac:dyDescent="0.3">
      <c r="A40" s="32" t="s">
        <v>190</v>
      </c>
      <c r="B40" s="7">
        <v>278730.54804800003</v>
      </c>
    </row>
    <row r="41" spans="1:2" x14ac:dyDescent="0.3">
      <c r="A41" s="32" t="s">
        <v>191</v>
      </c>
      <c r="B41" s="7">
        <v>313611.646657</v>
      </c>
    </row>
    <row r="42" spans="1:2" x14ac:dyDescent="0.3">
      <c r="A42" s="32" t="s">
        <v>192</v>
      </c>
      <c r="B42" s="7">
        <v>6934.7215299999998</v>
      </c>
    </row>
    <row r="43" spans="1:2" x14ac:dyDescent="0.3">
      <c r="A43" s="32" t="s">
        <v>193</v>
      </c>
      <c r="B43" s="7">
        <v>-6211249.3164975001</v>
      </c>
    </row>
    <row r="44" spans="1:2" x14ac:dyDescent="0.3">
      <c r="A44" s="32" t="s">
        <v>194</v>
      </c>
      <c r="B44" s="7">
        <v>-65710761.513042502</v>
      </c>
    </row>
    <row r="45" spans="1:2" x14ac:dyDescent="0.3">
      <c r="A45" s="33" t="s">
        <v>195</v>
      </c>
      <c r="B45" s="27">
        <v>-7722295.0944758998</v>
      </c>
    </row>
  </sheetData>
  <pageMargins left="0.7" right="0.7" top="0.75" bottom="0.75" header="0.3" footer="0.3"/>
  <pageSetup scale="81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showGridLines="0" zoomScaleNormal="100" workbookViewId="0">
      <selection activeCell="A2" sqref="A2"/>
    </sheetView>
  </sheetViews>
  <sheetFormatPr defaultColWidth="14.88671875" defaultRowHeight="14.4" x14ac:dyDescent="0.3"/>
  <cols>
    <col min="1" max="1" width="27.21875" customWidth="1"/>
  </cols>
  <sheetData>
    <row r="1" spans="1:10" s="51" customFormat="1" x14ac:dyDescent="0.3">
      <c r="A1" s="60" t="s">
        <v>441</v>
      </c>
      <c r="B1" s="60"/>
    </row>
    <row r="2" spans="1:10" s="51" customFormat="1" x14ac:dyDescent="0.3">
      <c r="A2" s="59" t="s">
        <v>481</v>
      </c>
      <c r="B2" s="59"/>
    </row>
    <row r="3" spans="1:10" s="51" customFormat="1" x14ac:dyDescent="0.3">
      <c r="J3" s="52" t="s">
        <v>461</v>
      </c>
    </row>
    <row r="4" spans="1:10" s="51" customFormat="1" ht="15.45" customHeight="1" x14ac:dyDescent="0.3">
      <c r="A4" s="53" t="s">
        <v>71</v>
      </c>
      <c r="C4" s="52" t="s">
        <v>0</v>
      </c>
      <c r="J4" s="52" t="s">
        <v>462</v>
      </c>
    </row>
    <row r="5" spans="1:10" s="51" customFormat="1" x14ac:dyDescent="0.3">
      <c r="A5" s="70"/>
      <c r="B5" s="117" t="s">
        <v>432</v>
      </c>
      <c r="C5" s="118"/>
      <c r="D5" s="118"/>
      <c r="E5" s="118"/>
      <c r="F5" s="118"/>
      <c r="G5" s="118"/>
      <c r="H5" s="118"/>
      <c r="I5" s="118"/>
      <c r="J5" s="119"/>
    </row>
    <row r="6" spans="1:10" s="51" customFormat="1" x14ac:dyDescent="0.3">
      <c r="A6" s="71"/>
      <c r="B6" s="117" t="s">
        <v>72</v>
      </c>
      <c r="C6" s="118"/>
      <c r="D6" s="118"/>
      <c r="E6" s="118"/>
      <c r="F6" s="120" t="s">
        <v>5</v>
      </c>
      <c r="G6" s="121"/>
      <c r="H6" s="121"/>
      <c r="I6" s="121"/>
      <c r="J6" s="122"/>
    </row>
    <row r="7" spans="1:10" ht="24" x14ac:dyDescent="0.3">
      <c r="A7" s="134" t="s">
        <v>91</v>
      </c>
      <c r="B7" s="13" t="s">
        <v>100</v>
      </c>
      <c r="C7" s="13" t="s">
        <v>100</v>
      </c>
      <c r="D7" s="13" t="s">
        <v>100</v>
      </c>
      <c r="E7" s="13" t="s">
        <v>78</v>
      </c>
      <c r="F7" s="13" t="s">
        <v>17</v>
      </c>
      <c r="G7" s="13" t="s">
        <v>17</v>
      </c>
      <c r="H7" s="13" t="s">
        <v>17</v>
      </c>
      <c r="I7" s="13" t="s">
        <v>24</v>
      </c>
      <c r="J7" s="16" t="s">
        <v>78</v>
      </c>
    </row>
    <row r="8" spans="1:10" x14ac:dyDescent="0.3">
      <c r="A8" s="135"/>
      <c r="B8" s="14" t="s">
        <v>101</v>
      </c>
      <c r="C8" s="14" t="s">
        <v>102</v>
      </c>
      <c r="D8" s="14" t="s">
        <v>103</v>
      </c>
      <c r="E8" s="14" t="s">
        <v>58</v>
      </c>
      <c r="F8" s="14" t="s">
        <v>79</v>
      </c>
      <c r="G8" s="14" t="s">
        <v>62</v>
      </c>
      <c r="H8" s="14" t="s">
        <v>80</v>
      </c>
      <c r="I8" s="14" t="s">
        <v>65</v>
      </c>
      <c r="J8" s="17" t="s">
        <v>67</v>
      </c>
    </row>
    <row r="9" spans="1:10" x14ac:dyDescent="0.3">
      <c r="A9" s="135"/>
      <c r="B9" s="15" t="s">
        <v>55</v>
      </c>
      <c r="C9" s="15" t="s">
        <v>56</v>
      </c>
      <c r="D9" s="15" t="s">
        <v>57</v>
      </c>
      <c r="E9" s="15" t="s">
        <v>59</v>
      </c>
      <c r="F9" s="15" t="s">
        <v>61</v>
      </c>
      <c r="G9" s="15" t="s">
        <v>63</v>
      </c>
      <c r="H9" s="15" t="s">
        <v>64</v>
      </c>
      <c r="I9" s="15" t="s">
        <v>66</v>
      </c>
      <c r="J9" s="18" t="s">
        <v>68</v>
      </c>
    </row>
    <row r="10" spans="1:10" x14ac:dyDescent="0.3">
      <c r="A10" s="32" t="s">
        <v>196</v>
      </c>
      <c r="B10" s="7">
        <v>492603253.851089</v>
      </c>
      <c r="C10" s="7">
        <v>6240539.8812499996</v>
      </c>
      <c r="D10" s="7">
        <v>62249231.0708296</v>
      </c>
      <c r="E10" s="7">
        <v>561093024.80316806</v>
      </c>
      <c r="F10" s="7">
        <v>10637210.47976</v>
      </c>
      <c r="G10" s="101">
        <v>38604223.05793</v>
      </c>
      <c r="H10" s="101">
        <v>1837419.1831100001</v>
      </c>
      <c r="I10" s="101">
        <v>4863706.0727150002</v>
      </c>
      <c r="J10" s="102">
        <v>617035583.59668303</v>
      </c>
    </row>
    <row r="11" spans="1:10" ht="24" x14ac:dyDescent="0.3">
      <c r="A11" s="35" t="s">
        <v>197</v>
      </c>
      <c r="B11" s="21">
        <v>994919</v>
      </c>
      <c r="C11" s="21">
        <v>0</v>
      </c>
      <c r="D11" s="21">
        <v>0</v>
      </c>
      <c r="E11" s="21">
        <v>994919</v>
      </c>
      <c r="F11" s="21">
        <v>0</v>
      </c>
      <c r="G11" s="101">
        <v>26213201.591570001</v>
      </c>
      <c r="H11" s="101">
        <v>0</v>
      </c>
      <c r="I11" s="101">
        <v>0</v>
      </c>
      <c r="J11" s="102">
        <v>27208120.591570001</v>
      </c>
    </row>
    <row r="12" spans="1:10" ht="24" x14ac:dyDescent="0.3">
      <c r="A12" s="32" t="s">
        <v>198</v>
      </c>
      <c r="B12" s="7">
        <v>491608334.851089</v>
      </c>
      <c r="C12" s="7">
        <v>6240539.8812499996</v>
      </c>
      <c r="D12" s="7">
        <v>62249231.0708296</v>
      </c>
      <c r="E12" s="7">
        <v>560098105.80316806</v>
      </c>
      <c r="F12" s="7">
        <v>10637210.47976</v>
      </c>
      <c r="G12" s="101">
        <v>12391021.466360001</v>
      </c>
      <c r="H12" s="101">
        <v>1837419.1831100001</v>
      </c>
      <c r="I12" s="101">
        <v>4863706.0727150002</v>
      </c>
      <c r="J12" s="102">
        <v>589827463.00511301</v>
      </c>
    </row>
    <row r="13" spans="1:10" x14ac:dyDescent="0.3">
      <c r="A13" s="35" t="s">
        <v>199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101">
        <v>0</v>
      </c>
      <c r="H13" s="101">
        <v>0</v>
      </c>
      <c r="I13" s="101">
        <v>0</v>
      </c>
      <c r="J13" s="102">
        <v>0</v>
      </c>
    </row>
    <row r="14" spans="1:10" x14ac:dyDescent="0.3">
      <c r="A14" s="32" t="s">
        <v>200</v>
      </c>
      <c r="B14" s="7">
        <v>22859165.742837202</v>
      </c>
      <c r="C14" s="7">
        <v>483.33267000000001</v>
      </c>
      <c r="D14" s="7">
        <v>5655353.6735549504</v>
      </c>
      <c r="E14" s="7">
        <v>28515002.749062199</v>
      </c>
      <c r="F14" s="7">
        <v>11449.719200003001</v>
      </c>
      <c r="G14" s="7">
        <v>1140.411936301</v>
      </c>
      <c r="H14" s="7">
        <v>0</v>
      </c>
      <c r="I14" s="7">
        <v>2292856.21247243</v>
      </c>
      <c r="J14" s="23">
        <v>30820449.092670899</v>
      </c>
    </row>
    <row r="15" spans="1:10" x14ac:dyDescent="0.3">
      <c r="A15" s="35" t="s">
        <v>201</v>
      </c>
      <c r="B15" s="21">
        <v>22886636.8536717</v>
      </c>
      <c r="C15" s="21">
        <v>406.70583333299999</v>
      </c>
      <c r="D15" s="21">
        <v>7410259.64196561</v>
      </c>
      <c r="E15" s="21">
        <v>30297303.201470699</v>
      </c>
      <c r="F15" s="21">
        <v>13791.169229829</v>
      </c>
      <c r="G15" s="21">
        <v>2904.7073455889999</v>
      </c>
      <c r="H15" s="21">
        <v>211.89771999999999</v>
      </c>
      <c r="I15" s="21">
        <v>2294673.2593889702</v>
      </c>
      <c r="J15" s="22">
        <v>32608884.235155098</v>
      </c>
    </row>
    <row r="16" spans="1:10" x14ac:dyDescent="0.3">
      <c r="A16" s="32" t="s">
        <v>202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23">
        <v>0</v>
      </c>
    </row>
    <row r="17" spans="1:10" ht="24" x14ac:dyDescent="0.3">
      <c r="A17" s="35" t="s">
        <v>203</v>
      </c>
      <c r="B17" s="21">
        <v>491580863.74025398</v>
      </c>
      <c r="C17" s="21">
        <v>6240616.5080866702</v>
      </c>
      <c r="D17" s="21">
        <v>60494325.1024189</v>
      </c>
      <c r="E17" s="21">
        <v>558315805.35075998</v>
      </c>
      <c r="F17" s="21">
        <v>10634869.029730201</v>
      </c>
      <c r="G17" s="21">
        <v>12389257.1709507</v>
      </c>
      <c r="H17" s="21">
        <v>1837207.2853900001</v>
      </c>
      <c r="I17" s="21">
        <v>4861889.0257984595</v>
      </c>
      <c r="J17" s="22">
        <v>588039027.86262906</v>
      </c>
    </row>
    <row r="18" spans="1:10" x14ac:dyDescent="0.3">
      <c r="A18" s="32" t="s">
        <v>204</v>
      </c>
      <c r="B18" s="7">
        <v>594116.768041</v>
      </c>
      <c r="C18" s="7">
        <v>0</v>
      </c>
      <c r="D18" s="7">
        <v>1007177.9518</v>
      </c>
      <c r="E18" s="7">
        <v>1601294.7198409999</v>
      </c>
      <c r="F18" s="7">
        <v>162.01481999999999</v>
      </c>
      <c r="G18" s="7">
        <v>748545.18365699996</v>
      </c>
      <c r="H18" s="7">
        <v>61287.589310000003</v>
      </c>
      <c r="I18" s="7">
        <v>75195.940759999998</v>
      </c>
      <c r="J18" s="23">
        <v>2486485.448388</v>
      </c>
    </row>
    <row r="19" spans="1:10" x14ac:dyDescent="0.3">
      <c r="A19" s="35" t="s">
        <v>205</v>
      </c>
      <c r="B19" s="24"/>
      <c r="C19" s="24"/>
      <c r="D19" s="24"/>
      <c r="E19" s="24"/>
      <c r="F19" s="24"/>
      <c r="G19" s="24"/>
      <c r="H19" s="24"/>
      <c r="I19" s="24"/>
      <c r="J19" s="22">
        <v>119728359.370148</v>
      </c>
    </row>
    <row r="20" spans="1:10" x14ac:dyDescent="0.3">
      <c r="A20" s="32" t="s">
        <v>206</v>
      </c>
      <c r="B20" s="7">
        <v>492174980.508295</v>
      </c>
      <c r="C20" s="7">
        <v>6240616.5080866702</v>
      </c>
      <c r="D20" s="7">
        <v>61501503.054218903</v>
      </c>
      <c r="E20" s="7">
        <v>559917100.07060099</v>
      </c>
      <c r="F20" s="7">
        <v>10635031.044550201</v>
      </c>
      <c r="G20" s="7">
        <v>13137802.354607699</v>
      </c>
      <c r="H20" s="7">
        <v>1898494.8747</v>
      </c>
      <c r="I20" s="7">
        <v>4937084.9665584601</v>
      </c>
      <c r="J20" s="23">
        <v>710253872.68116605</v>
      </c>
    </row>
    <row r="21" spans="1:10" ht="24" x14ac:dyDescent="0.3">
      <c r="A21" s="35" t="s">
        <v>207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2">
        <v>0</v>
      </c>
    </row>
    <row r="22" spans="1:10" x14ac:dyDescent="0.3">
      <c r="A22" s="32" t="s">
        <v>208</v>
      </c>
      <c r="B22" s="7">
        <v>2175521459.1395102</v>
      </c>
      <c r="C22" s="7">
        <v>56324517.814925</v>
      </c>
      <c r="D22" s="7">
        <v>104718534.902401</v>
      </c>
      <c r="E22" s="7">
        <v>2336564511.8568301</v>
      </c>
      <c r="F22" s="7">
        <v>29846917.329471</v>
      </c>
      <c r="G22" s="7">
        <v>5678957.6701964801</v>
      </c>
      <c r="H22" s="7">
        <v>1307446.1509750001</v>
      </c>
      <c r="I22" s="7">
        <v>16693.808056667</v>
      </c>
      <c r="J22" s="23">
        <v>2373414526.8155298</v>
      </c>
    </row>
    <row r="23" spans="1:10" x14ac:dyDescent="0.3">
      <c r="A23" s="35" t="s">
        <v>209</v>
      </c>
      <c r="B23" s="24"/>
      <c r="C23" s="24"/>
      <c r="D23" s="24"/>
      <c r="E23" s="24"/>
      <c r="F23" s="24"/>
      <c r="G23" s="24"/>
      <c r="H23" s="24"/>
      <c r="I23" s="24"/>
      <c r="J23" s="22">
        <v>2607358135.1204901</v>
      </c>
    </row>
    <row r="24" spans="1:10" x14ac:dyDescent="0.3">
      <c r="A24" s="32" t="s">
        <v>210</v>
      </c>
      <c r="B24" s="7">
        <v>2397105738.1164598</v>
      </c>
      <c r="C24" s="7">
        <v>54510547.743126802</v>
      </c>
      <c r="D24" s="7">
        <v>111788360.13458</v>
      </c>
      <c r="E24" s="7">
        <v>2563404645.9941602</v>
      </c>
      <c r="F24" s="7">
        <v>38164381.167375401</v>
      </c>
      <c r="G24" s="7">
        <v>4440117.7309570201</v>
      </c>
      <c r="H24" s="7">
        <v>1330985.1570900001</v>
      </c>
      <c r="I24" s="7">
        <v>18005.070899999999</v>
      </c>
      <c r="J24" s="23">
        <v>0</v>
      </c>
    </row>
    <row r="25" spans="1:10" ht="24" x14ac:dyDescent="0.3">
      <c r="A25" s="35" t="s">
        <v>211</v>
      </c>
      <c r="B25" s="21">
        <v>221584278.97694999</v>
      </c>
      <c r="C25" s="21">
        <v>-1813970.0717982899</v>
      </c>
      <c r="D25" s="21">
        <v>7069825.2321793996</v>
      </c>
      <c r="E25" s="21">
        <v>226840134.13733101</v>
      </c>
      <c r="F25" s="21">
        <v>8317463.8379043899</v>
      </c>
      <c r="G25" s="21">
        <v>-1238839.93923946</v>
      </c>
      <c r="H25" s="21">
        <v>23539.006115</v>
      </c>
      <c r="I25" s="21">
        <v>1311.2628433330001</v>
      </c>
      <c r="J25" s="22">
        <v>233943608.30495501</v>
      </c>
    </row>
    <row r="26" spans="1:10" ht="24" x14ac:dyDescent="0.3">
      <c r="A26" s="32" t="s">
        <v>212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23">
        <v>0</v>
      </c>
    </row>
    <row r="27" spans="1:10" x14ac:dyDescent="0.3">
      <c r="A27" s="35" t="s">
        <v>213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2">
        <v>0</v>
      </c>
    </row>
    <row r="28" spans="1:10" x14ac:dyDescent="0.3">
      <c r="A28" s="32" t="s">
        <v>214</v>
      </c>
      <c r="B28" s="7">
        <v>10904082.0583525</v>
      </c>
      <c r="C28" s="7">
        <v>183.730252917</v>
      </c>
      <c r="D28" s="7">
        <v>3239079.9043113198</v>
      </c>
      <c r="E28" s="7">
        <v>14143345.692916701</v>
      </c>
      <c r="F28" s="7">
        <v>6448.9510431600002</v>
      </c>
      <c r="G28" s="7">
        <v>0</v>
      </c>
      <c r="H28" s="7">
        <v>0</v>
      </c>
      <c r="I28" s="7">
        <v>1181928.03087823</v>
      </c>
      <c r="J28" s="23">
        <v>15331722.6748381</v>
      </c>
    </row>
    <row r="29" spans="1:10" x14ac:dyDescent="0.3">
      <c r="A29" s="35" t="s">
        <v>215</v>
      </c>
      <c r="B29" s="24"/>
      <c r="C29" s="24"/>
      <c r="D29" s="24"/>
      <c r="E29" s="24"/>
      <c r="F29" s="24"/>
      <c r="G29" s="24"/>
      <c r="H29" s="24"/>
      <c r="I29" s="24"/>
      <c r="J29" s="22">
        <v>16968571.966849599</v>
      </c>
    </row>
    <row r="30" spans="1:10" x14ac:dyDescent="0.3">
      <c r="A30" s="32" t="s">
        <v>216</v>
      </c>
      <c r="B30" s="7">
        <v>11839114.9084103</v>
      </c>
      <c r="C30" s="7">
        <v>153.94612000000001</v>
      </c>
      <c r="D30" s="7">
        <v>3867881.5630812799</v>
      </c>
      <c r="E30" s="7">
        <v>15707150.417611601</v>
      </c>
      <c r="F30" s="7">
        <v>7677.5339274799999</v>
      </c>
      <c r="G30" s="7">
        <v>0</v>
      </c>
      <c r="H30" s="7">
        <v>111.7351</v>
      </c>
      <c r="I30" s="7">
        <v>1253632.2802105099</v>
      </c>
      <c r="J30" s="23">
        <v>0</v>
      </c>
    </row>
    <row r="31" spans="1:10" ht="60" x14ac:dyDescent="0.3">
      <c r="A31" s="35" t="s">
        <v>217</v>
      </c>
      <c r="B31" s="21">
        <v>1037177.92926018</v>
      </c>
      <c r="C31" s="21">
        <v>0</v>
      </c>
      <c r="D31" s="21">
        <v>2902.3138798189998</v>
      </c>
      <c r="E31" s="21">
        <v>1040080.24314</v>
      </c>
      <c r="F31" s="21">
        <v>13.30881432</v>
      </c>
      <c r="G31" s="21">
        <v>0</v>
      </c>
      <c r="H31" s="21">
        <v>0</v>
      </c>
      <c r="I31" s="21">
        <v>529.26762864700004</v>
      </c>
      <c r="J31" s="22">
        <v>34920.063972969001</v>
      </c>
    </row>
    <row r="32" spans="1:10" ht="24" x14ac:dyDescent="0.3">
      <c r="A32" s="32" t="s">
        <v>218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23">
        <v>0</v>
      </c>
    </row>
    <row r="33" spans="1:10" x14ac:dyDescent="0.3">
      <c r="A33" s="35" t="s">
        <v>219</v>
      </c>
      <c r="B33" s="21">
        <v>93967191.128010005</v>
      </c>
      <c r="C33" s="21">
        <v>6257328.6809</v>
      </c>
      <c r="D33" s="21">
        <v>510084.21958999999</v>
      </c>
      <c r="E33" s="21">
        <v>100734604.02850001</v>
      </c>
      <c r="F33" s="21">
        <v>248201.00987000001</v>
      </c>
      <c r="G33" s="21">
        <v>9</v>
      </c>
      <c r="H33" s="21">
        <v>0</v>
      </c>
      <c r="I33" s="21">
        <v>0</v>
      </c>
      <c r="J33" s="22">
        <v>100982814.03837</v>
      </c>
    </row>
    <row r="34" spans="1:10" x14ac:dyDescent="0.3">
      <c r="A34" s="32" t="s">
        <v>220</v>
      </c>
      <c r="B34" s="7">
        <v>16672311.948240001</v>
      </c>
      <c r="C34" s="7">
        <v>583562.57524000003</v>
      </c>
      <c r="D34" s="7">
        <v>8257389.0772532402</v>
      </c>
      <c r="E34" s="7">
        <v>25513263.600733198</v>
      </c>
      <c r="F34" s="7">
        <v>52509.81811</v>
      </c>
      <c r="G34" s="7">
        <v>135556.89975000001</v>
      </c>
      <c r="H34" s="7">
        <v>48910.883569999998</v>
      </c>
      <c r="I34" s="7">
        <v>74993.370790000001</v>
      </c>
      <c r="J34" s="23">
        <v>25825234.572953202</v>
      </c>
    </row>
    <row r="35" spans="1:10" x14ac:dyDescent="0.3">
      <c r="A35" s="35" t="s">
        <v>221</v>
      </c>
      <c r="B35" s="21">
        <v>66252732.715506002</v>
      </c>
      <c r="C35" s="21">
        <v>1929235.2955499999</v>
      </c>
      <c r="D35" s="21">
        <v>3804120.7659200002</v>
      </c>
      <c r="E35" s="21">
        <v>71986088.776976004</v>
      </c>
      <c r="F35" s="21">
        <v>819744.52202000003</v>
      </c>
      <c r="G35" s="21">
        <v>1226622.78547</v>
      </c>
      <c r="H35" s="21">
        <v>1562474.8104699999</v>
      </c>
      <c r="I35" s="21">
        <v>0</v>
      </c>
      <c r="J35" s="22">
        <v>75594930.894935995</v>
      </c>
    </row>
    <row r="36" spans="1:10" x14ac:dyDescent="0.3">
      <c r="A36" s="32" t="s">
        <v>222</v>
      </c>
      <c r="B36" s="7">
        <v>2694957.75232</v>
      </c>
      <c r="C36" s="7">
        <v>0</v>
      </c>
      <c r="D36" s="7">
        <v>0</v>
      </c>
      <c r="E36" s="7">
        <v>2694957.75232</v>
      </c>
      <c r="F36" s="7">
        <v>128030.22628</v>
      </c>
      <c r="G36" s="7">
        <v>0</v>
      </c>
      <c r="H36" s="7">
        <v>0</v>
      </c>
      <c r="I36" s="7">
        <v>0</v>
      </c>
      <c r="J36" s="23">
        <v>2822987.9786</v>
      </c>
    </row>
    <row r="37" spans="1:10" x14ac:dyDescent="0.3">
      <c r="A37" s="35" t="s">
        <v>223</v>
      </c>
      <c r="B37" s="21">
        <v>7106564.780216</v>
      </c>
      <c r="C37" s="21">
        <v>35698.406000000003</v>
      </c>
      <c r="D37" s="21">
        <v>170537.41764999999</v>
      </c>
      <c r="E37" s="21">
        <v>7312800.6038659997</v>
      </c>
      <c r="F37" s="21">
        <v>1233.1311499999999</v>
      </c>
      <c r="G37" s="21">
        <v>0</v>
      </c>
      <c r="H37" s="21">
        <v>351.81281000000001</v>
      </c>
      <c r="I37" s="21">
        <v>0</v>
      </c>
      <c r="J37" s="22">
        <v>7314385.5478259996</v>
      </c>
    </row>
    <row r="38" spans="1:10" x14ac:dyDescent="0.3">
      <c r="A38" s="32" t="s">
        <v>224</v>
      </c>
      <c r="B38" s="7">
        <v>21186950.370906301</v>
      </c>
      <c r="C38" s="7">
        <v>49611.123950000001</v>
      </c>
      <c r="D38" s="7">
        <v>672419.09525637096</v>
      </c>
      <c r="E38" s="7">
        <v>21908980.5901126</v>
      </c>
      <c r="F38" s="7">
        <v>580.42631310900003</v>
      </c>
      <c r="G38" s="7">
        <v>1448.3474000000001</v>
      </c>
      <c r="H38" s="7">
        <v>279971.70523000002</v>
      </c>
      <c r="I38" s="7">
        <v>57701.85684</v>
      </c>
      <c r="J38" s="23">
        <v>22248682.925895799</v>
      </c>
    </row>
    <row r="39" spans="1:10" ht="24" x14ac:dyDescent="0.3">
      <c r="A39" s="35" t="s">
        <v>225</v>
      </c>
      <c r="B39" s="21">
        <v>207880708.695198</v>
      </c>
      <c r="C39" s="21">
        <v>8855436.0816399995</v>
      </c>
      <c r="D39" s="21">
        <v>13414550.5756696</v>
      </c>
      <c r="E39" s="21">
        <v>230150695.35250801</v>
      </c>
      <c r="F39" s="21">
        <v>1250299.1337431101</v>
      </c>
      <c r="G39" s="21">
        <v>1363637.03262</v>
      </c>
      <c r="H39" s="21">
        <v>1891709.21208</v>
      </c>
      <c r="I39" s="21">
        <v>132695.22763000001</v>
      </c>
      <c r="J39" s="22">
        <v>234789035.958581</v>
      </c>
    </row>
    <row r="40" spans="1:10" x14ac:dyDescent="0.3">
      <c r="A40" s="32" t="s">
        <v>226</v>
      </c>
      <c r="B40" s="7">
        <v>29584619.260705501</v>
      </c>
      <c r="C40" s="7">
        <v>24877.649567724999</v>
      </c>
      <c r="D40" s="7">
        <v>13114982.658544101</v>
      </c>
      <c r="E40" s="7">
        <v>42724479.568817303</v>
      </c>
      <c r="F40" s="7">
        <v>10474.169320000001</v>
      </c>
      <c r="G40" s="7">
        <v>1203907.9130299999</v>
      </c>
      <c r="H40" s="7">
        <v>43637.857550000001</v>
      </c>
      <c r="I40" s="7">
        <v>2638118.0067819599</v>
      </c>
      <c r="J40" s="23">
        <v>46620617.515499197</v>
      </c>
    </row>
    <row r="41" spans="1:10" x14ac:dyDescent="0.3">
      <c r="A41" s="35" t="s">
        <v>227</v>
      </c>
      <c r="B41" s="21">
        <v>0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2">
        <v>0</v>
      </c>
    </row>
    <row r="42" spans="1:10" x14ac:dyDescent="0.3">
      <c r="A42" s="32" t="s">
        <v>228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23">
        <v>0</v>
      </c>
    </row>
    <row r="43" spans="1:10" x14ac:dyDescent="0.3">
      <c r="A43" s="35" t="s">
        <v>229</v>
      </c>
      <c r="B43" s="21">
        <v>1195351.1914870499</v>
      </c>
      <c r="C43" s="21">
        <v>752.62271925000005</v>
      </c>
      <c r="D43" s="21">
        <v>1386230.96552096</v>
      </c>
      <c r="E43" s="21">
        <v>2582334.7797272601</v>
      </c>
      <c r="F43" s="21">
        <v>146.78546116699999</v>
      </c>
      <c r="G43" s="21">
        <v>0.88152772199999996</v>
      </c>
      <c r="H43" s="21">
        <v>0</v>
      </c>
      <c r="I43" s="21">
        <v>298885.60671134602</v>
      </c>
      <c r="J43" s="22">
        <v>2881368.0534275002</v>
      </c>
    </row>
    <row r="44" spans="1:10" x14ac:dyDescent="0.3">
      <c r="A44" s="32" t="s">
        <v>230</v>
      </c>
      <c r="B44" s="2"/>
      <c r="C44" s="2"/>
      <c r="D44" s="2"/>
      <c r="E44" s="2"/>
      <c r="F44" s="2"/>
      <c r="G44" s="2"/>
      <c r="H44" s="2"/>
      <c r="I44" s="2"/>
      <c r="J44" s="23">
        <v>3127462.42780241</v>
      </c>
    </row>
    <row r="45" spans="1:10" x14ac:dyDescent="0.3">
      <c r="A45" s="35" t="s">
        <v>231</v>
      </c>
      <c r="B45" s="21">
        <v>1331351.6957712499</v>
      </c>
      <c r="C45" s="21">
        <v>594.69772534399999</v>
      </c>
      <c r="D45" s="21">
        <v>1598025.11298258</v>
      </c>
      <c r="E45" s="21">
        <v>2929971.5064791702</v>
      </c>
      <c r="F45" s="21">
        <v>117.75135888</v>
      </c>
      <c r="G45" s="21">
        <v>5.1058802009999997</v>
      </c>
      <c r="H45" s="21">
        <v>0</v>
      </c>
      <c r="I45" s="21">
        <v>197368.06408415799</v>
      </c>
      <c r="J45" s="22">
        <v>0</v>
      </c>
    </row>
    <row r="46" spans="1:10" x14ac:dyDescent="0.3">
      <c r="A46" s="32" t="s">
        <v>232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23">
        <v>0</v>
      </c>
    </row>
    <row r="47" spans="1:10" x14ac:dyDescent="0.3">
      <c r="A47" s="35" t="s">
        <v>233</v>
      </c>
      <c r="B47" s="21">
        <v>2287766.2115692701</v>
      </c>
      <c r="C47" s="21">
        <v>2041.7357999999999</v>
      </c>
      <c r="D47" s="21">
        <v>995629.84489283594</v>
      </c>
      <c r="E47" s="21">
        <v>3285437.7922621099</v>
      </c>
      <c r="F47" s="21">
        <v>1159.14237</v>
      </c>
      <c r="G47" s="21">
        <v>1.0289999999999999</v>
      </c>
      <c r="H47" s="21">
        <v>0</v>
      </c>
      <c r="I47" s="21">
        <v>398142.19322313601</v>
      </c>
      <c r="J47" s="22">
        <v>3684740.15685524</v>
      </c>
    </row>
    <row r="48" spans="1:10" x14ac:dyDescent="0.3">
      <c r="A48" s="32" t="s">
        <v>234</v>
      </c>
      <c r="B48" s="2"/>
      <c r="C48" s="2"/>
      <c r="D48" s="2"/>
      <c r="E48" s="2"/>
      <c r="F48" s="2"/>
      <c r="G48" s="2"/>
      <c r="H48" s="2"/>
      <c r="I48" s="2"/>
      <c r="J48" s="23">
        <v>3673957.1800995902</v>
      </c>
    </row>
    <row r="49" spans="1:10" x14ac:dyDescent="0.3">
      <c r="A49" s="35" t="s">
        <v>235</v>
      </c>
      <c r="B49" s="21">
        <v>2343735.90457776</v>
      </c>
      <c r="C49" s="21">
        <v>2124.6298099999999</v>
      </c>
      <c r="D49" s="21">
        <v>912564.29432698502</v>
      </c>
      <c r="E49" s="21">
        <v>3258424.8287147498</v>
      </c>
      <c r="F49" s="21">
        <v>944.98775000000001</v>
      </c>
      <c r="G49" s="21">
        <v>1075</v>
      </c>
      <c r="H49" s="21">
        <v>0</v>
      </c>
      <c r="I49" s="21">
        <v>413512.36363484501</v>
      </c>
      <c r="J49" s="22">
        <v>0</v>
      </c>
    </row>
    <row r="50" spans="1:10" ht="24" x14ac:dyDescent="0.3">
      <c r="A50" s="32" t="s">
        <v>236</v>
      </c>
      <c r="B50" s="7">
        <v>3675087.60034901</v>
      </c>
      <c r="C50" s="7">
        <v>2719.3275353439999</v>
      </c>
      <c r="D50" s="7">
        <v>2510589.4073095699</v>
      </c>
      <c r="E50" s="7">
        <v>6188396.3351939199</v>
      </c>
      <c r="F50" s="7">
        <v>1062.73910888</v>
      </c>
      <c r="G50" s="7">
        <v>1080.105880201</v>
      </c>
      <c r="H50" s="7">
        <v>0</v>
      </c>
      <c r="I50" s="7">
        <v>610880.42771900306</v>
      </c>
      <c r="J50" s="23">
        <v>6801419.6079019997</v>
      </c>
    </row>
    <row r="51" spans="1:10" ht="24" x14ac:dyDescent="0.3">
      <c r="A51" s="35" t="s">
        <v>237</v>
      </c>
      <c r="B51" s="21">
        <v>29776589.457998101</v>
      </c>
      <c r="C51" s="21">
        <v>24802.618583818999</v>
      </c>
      <c r="D51" s="21">
        <v>13243711.255439799</v>
      </c>
      <c r="E51" s="21">
        <v>43045103.332021803</v>
      </c>
      <c r="F51" s="21">
        <v>10230.980597713</v>
      </c>
      <c r="G51" s="21">
        <v>1204986.10838248</v>
      </c>
      <c r="H51" s="21">
        <v>43637.857550000001</v>
      </c>
      <c r="I51" s="21">
        <v>2551970.6345664798</v>
      </c>
      <c r="J51" s="22">
        <v>46855928.913118497</v>
      </c>
    </row>
    <row r="52" spans="1:10" ht="36" x14ac:dyDescent="0.3">
      <c r="A52" s="32" t="s">
        <v>238</v>
      </c>
      <c r="B52" s="7">
        <v>460278755.059407</v>
      </c>
      <c r="C52" s="7">
        <v>7066268.6284255302</v>
      </c>
      <c r="D52" s="7">
        <v>33730989.377168603</v>
      </c>
      <c r="E52" s="7">
        <v>501076013.06500101</v>
      </c>
      <c r="F52" s="7">
        <v>9578007.2610595394</v>
      </c>
      <c r="G52" s="7">
        <v>1329783.2017630199</v>
      </c>
      <c r="H52" s="7">
        <v>1958886.075745</v>
      </c>
      <c r="I52" s="7">
        <v>2686506.39266846</v>
      </c>
      <c r="J52" s="23">
        <v>515623493.24062699</v>
      </c>
    </row>
    <row r="53" spans="1:10" x14ac:dyDescent="0.3">
      <c r="A53" s="35" t="s">
        <v>239</v>
      </c>
      <c r="B53" s="21">
        <v>43076518.3556666</v>
      </c>
      <c r="C53" s="21">
        <v>990331.552821783</v>
      </c>
      <c r="D53" s="21">
        <v>21252224.362803001</v>
      </c>
      <c r="E53" s="21">
        <v>65319074.271291398</v>
      </c>
      <c r="F53" s="21">
        <v>743304.52665500797</v>
      </c>
      <c r="G53" s="21">
        <v>4001346.5567566399</v>
      </c>
      <c r="H53" s="21">
        <v>100832.024229445</v>
      </c>
      <c r="I53" s="21">
        <v>826906.08249151101</v>
      </c>
      <c r="J53" s="22">
        <v>70991463.461423993</v>
      </c>
    </row>
    <row r="54" spans="1:10" x14ac:dyDescent="0.3">
      <c r="A54" s="32" t="s">
        <v>240</v>
      </c>
      <c r="B54" s="7">
        <v>18510853.693605199</v>
      </c>
      <c r="C54" s="7">
        <v>106960.818898428</v>
      </c>
      <c r="D54" s="7">
        <v>2615802.4870170499</v>
      </c>
      <c r="E54" s="7">
        <v>21233616.9995207</v>
      </c>
      <c r="F54" s="7">
        <v>280622.57699223701</v>
      </c>
      <c r="G54" s="7">
        <v>3332336.3678763099</v>
      </c>
      <c r="H54" s="7">
        <v>-50657.921674603</v>
      </c>
      <c r="I54" s="7">
        <v>260048.96139047699</v>
      </c>
      <c r="J54" s="23">
        <v>25055966.984105099</v>
      </c>
    </row>
    <row r="55" spans="1:10" x14ac:dyDescent="0.3">
      <c r="A55" s="35" t="s">
        <v>241</v>
      </c>
      <c r="B55" s="24"/>
      <c r="C55" s="24"/>
      <c r="D55" s="24"/>
      <c r="E55" s="24"/>
      <c r="F55" s="24"/>
      <c r="G55" s="24"/>
      <c r="H55" s="24"/>
      <c r="I55" s="24"/>
      <c r="J55" s="22">
        <v>39953258.823704101</v>
      </c>
    </row>
    <row r="56" spans="1:10" x14ac:dyDescent="0.3">
      <c r="A56" s="32" t="s">
        <v>242</v>
      </c>
      <c r="B56" s="7">
        <v>61587372.049271896</v>
      </c>
      <c r="C56" s="7">
        <v>1097292.37172021</v>
      </c>
      <c r="D56" s="7">
        <v>23868026.849819999</v>
      </c>
      <c r="E56" s="7">
        <v>86552691.270812094</v>
      </c>
      <c r="F56" s="7">
        <v>1023927.10364725</v>
      </c>
      <c r="G56" s="7">
        <v>7333682.9246329404</v>
      </c>
      <c r="H56" s="7">
        <v>50174.102554842</v>
      </c>
      <c r="I56" s="7">
        <v>1086955.04388199</v>
      </c>
      <c r="J56" s="23">
        <v>136000689.26923299</v>
      </c>
    </row>
    <row r="57" spans="1:10" ht="24" x14ac:dyDescent="0.3">
      <c r="A57" s="36" t="s">
        <v>437</v>
      </c>
      <c r="B57" s="37">
        <v>-29691146.6003833</v>
      </c>
      <c r="C57" s="37">
        <v>-1922944.4920590699</v>
      </c>
      <c r="D57" s="37">
        <v>3902486.82723025</v>
      </c>
      <c r="E57" s="37">
        <v>-27711604.2652121</v>
      </c>
      <c r="F57" s="37">
        <v>33096.679843389997</v>
      </c>
      <c r="G57" s="37">
        <v>4474336.2282117503</v>
      </c>
      <c r="H57" s="37">
        <v>-110565.30359984199</v>
      </c>
      <c r="I57" s="37">
        <v>1163623.5300080101</v>
      </c>
      <c r="J57" s="38">
        <v>58629690.171305701</v>
      </c>
    </row>
    <row r="59" spans="1:10" x14ac:dyDescent="0.3">
      <c r="A59" s="103" t="s">
        <v>438</v>
      </c>
    </row>
  </sheetData>
  <mergeCells count="4">
    <mergeCell ref="A7:A9"/>
    <mergeCell ref="B5:J5"/>
    <mergeCell ref="B6:E6"/>
    <mergeCell ref="F6:J6"/>
  </mergeCells>
  <pageMargins left="0.7" right="0.7" top="0.75" bottom="0.75" header="0.3" footer="0.3"/>
  <pageSetup paperSize="9" scale="5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3"/>
  <sheetViews>
    <sheetView showGridLines="0" workbookViewId="0">
      <selection activeCell="B2" sqref="B2"/>
    </sheetView>
  </sheetViews>
  <sheetFormatPr defaultRowHeight="14.4" x14ac:dyDescent="0.3"/>
  <cols>
    <col min="1" max="1" width="38.77734375" customWidth="1"/>
    <col min="2" max="2" width="46.44140625" customWidth="1"/>
    <col min="3" max="3" width="37.44140625" customWidth="1"/>
    <col min="4" max="4" width="62.44140625" customWidth="1"/>
    <col min="5" max="7" width="0.77734375" customWidth="1"/>
  </cols>
  <sheetData>
    <row r="1" spans="1:2" s="51" customFormat="1" x14ac:dyDescent="0.3">
      <c r="A1" s="60" t="s">
        <v>449</v>
      </c>
    </row>
    <row r="2" spans="1:2" s="51" customFormat="1" x14ac:dyDescent="0.3">
      <c r="A2" s="59" t="s">
        <v>480</v>
      </c>
      <c r="B2" s="52"/>
    </row>
    <row r="3" spans="1:2" s="51" customFormat="1" x14ac:dyDescent="0.3">
      <c r="B3" s="52" t="s">
        <v>460</v>
      </c>
    </row>
    <row r="4" spans="1:2" s="51" customFormat="1" ht="15.45" customHeight="1" x14ac:dyDescent="0.3">
      <c r="A4" s="53" t="s">
        <v>71</v>
      </c>
      <c r="B4" s="52" t="s">
        <v>0</v>
      </c>
    </row>
    <row r="5" spans="1:2" s="51" customFormat="1" x14ac:dyDescent="0.3">
      <c r="A5" s="55" t="s">
        <v>6</v>
      </c>
      <c r="B5" s="56" t="s">
        <v>243</v>
      </c>
    </row>
    <row r="6" spans="1:2" s="51" customFormat="1" ht="51" x14ac:dyDescent="0.3">
      <c r="A6" s="30" t="s">
        <v>244</v>
      </c>
      <c r="B6" s="69"/>
    </row>
    <row r="7" spans="1:2" x14ac:dyDescent="0.3">
      <c r="A7" s="6" t="s">
        <v>245</v>
      </c>
      <c r="B7" s="23">
        <v>67194898.752095193</v>
      </c>
    </row>
    <row r="8" spans="1:2" x14ac:dyDescent="0.3">
      <c r="A8" s="6" t="s">
        <v>246</v>
      </c>
      <c r="B8" s="23">
        <v>160505.49927999999</v>
      </c>
    </row>
    <row r="9" spans="1:2" x14ac:dyDescent="0.3">
      <c r="A9" s="6" t="s">
        <v>247</v>
      </c>
      <c r="B9" s="23">
        <v>4531255.7260600002</v>
      </c>
    </row>
    <row r="10" spans="1:2" x14ac:dyDescent="0.3">
      <c r="A10" s="6" t="s">
        <v>248</v>
      </c>
      <c r="B10" s="3"/>
    </row>
    <row r="11" spans="1:2" x14ac:dyDescent="0.3">
      <c r="A11" s="6" t="s">
        <v>249</v>
      </c>
      <c r="B11" s="23">
        <v>7401530.4594066003</v>
      </c>
    </row>
    <row r="12" spans="1:2" x14ac:dyDescent="0.3">
      <c r="A12" s="6" t="s">
        <v>250</v>
      </c>
      <c r="B12" s="23">
        <v>5684.9144399999996</v>
      </c>
    </row>
    <row r="13" spans="1:2" x14ac:dyDescent="0.3">
      <c r="A13" s="6" t="s">
        <v>251</v>
      </c>
      <c r="B13" s="23">
        <v>7407215.3738465998</v>
      </c>
    </row>
    <row r="14" spans="1:2" x14ac:dyDescent="0.3">
      <c r="A14" s="6" t="s">
        <v>252</v>
      </c>
      <c r="B14" s="23">
        <v>4080811.2908701999</v>
      </c>
    </row>
    <row r="15" spans="1:2" x14ac:dyDescent="0.3">
      <c r="A15" s="6" t="s">
        <v>253</v>
      </c>
      <c r="B15" s="23">
        <v>6895048.5750132902</v>
      </c>
    </row>
    <row r="16" spans="1:2" x14ac:dyDescent="0.3">
      <c r="A16" s="6" t="s">
        <v>254</v>
      </c>
      <c r="B16" s="23">
        <v>8452432.4491830003</v>
      </c>
    </row>
    <row r="17" spans="1:2" x14ac:dyDescent="0.3">
      <c r="A17" s="6" t="s">
        <v>255</v>
      </c>
      <c r="B17" s="23">
        <v>894073.20062164403</v>
      </c>
    </row>
    <row r="18" spans="1:2" x14ac:dyDescent="0.3">
      <c r="A18" s="6" t="s">
        <v>256</v>
      </c>
      <c r="B18" s="23">
        <v>1580.1711</v>
      </c>
    </row>
    <row r="19" spans="1:2" x14ac:dyDescent="0.3">
      <c r="A19" s="6" t="s">
        <v>257</v>
      </c>
      <c r="B19" s="23">
        <v>1358.9</v>
      </c>
    </row>
    <row r="20" spans="1:2" x14ac:dyDescent="0.3">
      <c r="A20" s="6" t="s">
        <v>14</v>
      </c>
      <c r="B20" s="23">
        <v>99619179.938069895</v>
      </c>
    </row>
    <row r="21" spans="1:2" x14ac:dyDescent="0.3">
      <c r="A21" s="30" t="s">
        <v>258</v>
      </c>
      <c r="B21" s="3"/>
    </row>
    <row r="22" spans="1:2" x14ac:dyDescent="0.3">
      <c r="A22" s="6" t="s">
        <v>259</v>
      </c>
      <c r="B22" s="23">
        <v>3263266.44789</v>
      </c>
    </row>
    <row r="23" spans="1:2" x14ac:dyDescent="0.3">
      <c r="A23" s="6" t="s">
        <v>260</v>
      </c>
      <c r="B23" s="3"/>
    </row>
    <row r="24" spans="1:2" x14ac:dyDescent="0.3">
      <c r="A24" s="6" t="s">
        <v>261</v>
      </c>
      <c r="B24" s="23">
        <v>363573.44923999999</v>
      </c>
    </row>
    <row r="25" spans="1:2" x14ac:dyDescent="0.3">
      <c r="A25" s="6" t="s">
        <v>262</v>
      </c>
      <c r="B25" s="23">
        <v>0</v>
      </c>
    </row>
    <row r="26" spans="1:2" x14ac:dyDescent="0.3">
      <c r="A26" s="6" t="s">
        <v>263</v>
      </c>
      <c r="B26" s="23">
        <v>363573.44923999999</v>
      </c>
    </row>
    <row r="27" spans="1:2" x14ac:dyDescent="0.3">
      <c r="A27" s="6" t="s">
        <v>264</v>
      </c>
      <c r="B27" s="23">
        <v>422834.06999636302</v>
      </c>
    </row>
    <row r="28" spans="1:2" x14ac:dyDescent="0.3">
      <c r="A28" s="6" t="s">
        <v>265</v>
      </c>
      <c r="B28" s="23">
        <v>18500990.7018984</v>
      </c>
    </row>
    <row r="29" spans="1:2" x14ac:dyDescent="0.3">
      <c r="A29" s="6" t="s">
        <v>266</v>
      </c>
      <c r="B29" s="23">
        <v>1396564.8659000001</v>
      </c>
    </row>
    <row r="30" spans="1:2" x14ac:dyDescent="0.3">
      <c r="A30" s="6" t="s">
        <v>267</v>
      </c>
      <c r="B30" s="23">
        <v>0</v>
      </c>
    </row>
    <row r="31" spans="1:2" x14ac:dyDescent="0.3">
      <c r="A31" s="6" t="s">
        <v>268</v>
      </c>
      <c r="B31" s="23">
        <v>0</v>
      </c>
    </row>
    <row r="32" spans="1:2" x14ac:dyDescent="0.3">
      <c r="A32" s="6" t="s">
        <v>269</v>
      </c>
      <c r="B32" s="23">
        <v>879.57177999999999</v>
      </c>
    </row>
    <row r="33" spans="1:2" x14ac:dyDescent="0.3">
      <c r="A33" s="6" t="s">
        <v>270</v>
      </c>
      <c r="B33" s="23">
        <v>19.755569999999999</v>
      </c>
    </row>
    <row r="34" spans="1:2" x14ac:dyDescent="0.3">
      <c r="A34" s="6" t="s">
        <v>271</v>
      </c>
      <c r="B34" s="23">
        <v>8627.4384200000004</v>
      </c>
    </row>
    <row r="35" spans="1:2" x14ac:dyDescent="0.3">
      <c r="A35" s="6" t="s">
        <v>272</v>
      </c>
      <c r="B35" s="23">
        <v>0</v>
      </c>
    </row>
    <row r="36" spans="1:2" ht="20.399999999999999" x14ac:dyDescent="0.3">
      <c r="A36" s="6" t="s">
        <v>273</v>
      </c>
      <c r="B36" s="23">
        <v>10314.409799999999</v>
      </c>
    </row>
    <row r="37" spans="1:2" x14ac:dyDescent="0.3">
      <c r="A37" s="6" t="s">
        <v>274</v>
      </c>
      <c r="B37" s="23">
        <v>14144.48862</v>
      </c>
    </row>
    <row r="38" spans="1:2" x14ac:dyDescent="0.3">
      <c r="A38" s="6" t="s">
        <v>275</v>
      </c>
      <c r="B38" s="23">
        <v>997312.34641999996</v>
      </c>
    </row>
    <row r="39" spans="1:2" x14ac:dyDescent="0.3">
      <c r="A39" s="6" t="s">
        <v>276</v>
      </c>
      <c r="B39" s="23">
        <v>57632.98762</v>
      </c>
    </row>
    <row r="40" spans="1:2" x14ac:dyDescent="0.3">
      <c r="A40" s="6" t="s">
        <v>14</v>
      </c>
      <c r="B40" s="23">
        <v>25036160.5331547</v>
      </c>
    </row>
    <row r="41" spans="1:2" x14ac:dyDescent="0.3">
      <c r="A41" s="30" t="s">
        <v>277</v>
      </c>
      <c r="B41" s="23">
        <v>124655340.47122499</v>
      </c>
    </row>
    <row r="42" spans="1:2" x14ac:dyDescent="0.3">
      <c r="A42" s="30" t="s">
        <v>278</v>
      </c>
      <c r="B42" s="23">
        <v>4926981.1010790002</v>
      </c>
    </row>
    <row r="43" spans="1:2" x14ac:dyDescent="0.3">
      <c r="A43" s="31" t="s">
        <v>279</v>
      </c>
      <c r="B43" s="28">
        <v>119728359.37014601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index</vt:lpstr>
      <vt:lpstr>1. ตารางเบี้ยประกันภ</vt:lpstr>
      <vt:lpstr>2. ตารางเงินจ่ายตามก</vt:lpstr>
      <vt:lpstr>3. ตารางเงินจ่ายตามเ</vt:lpstr>
      <vt:lpstr>4. ตารางค่าจ้างหรือค</vt:lpstr>
      <vt:lpstr>5. ตารางเปรียบเทียบค่าใช้จ่ายใน</vt:lpstr>
      <vt:lpstr>6. ตารางเปรียบเทียบงบกำไร (ขาดท</vt:lpstr>
      <vt:lpstr>7. ตารางเปรียบเทียบผลการดำเนินง</vt:lpstr>
      <vt:lpstr>8. ตารางเปรียบเทียบรายได้สุทธิ</vt:lpstr>
      <vt:lpstr>9. ตารางเปรียบเทียบอัตราส่วนกา</vt:lpstr>
      <vt:lpstr>10. ตารางเปรียบเทียบงบดุลของธุร</vt:lpstr>
      <vt:lpstr>11. จำนวนกรมธรรม์และจำนวนเงินเอ</vt:lpstr>
      <vt:lpstr>12.Penetration&amp;Density</vt:lpstr>
      <vt:lpstr>'1. ตารางเบี้ยประกันภ'!Print_Area</vt:lpstr>
      <vt:lpstr>'9. ตารางเปรียบเทียบอัตราส่วนกา'!Print_Area</vt:lpstr>
      <vt:lpstr>'10. ตารางเปรียบเทียบงบดุลของธุร'!Print_Titles</vt:lpstr>
      <vt:lpstr>index!Print_Titles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2018-11-20T04:16:53Z</dcterms:created>
  <dcterms:modified xsi:type="dcterms:W3CDTF">2019-03-29T04:46:24Z</dcterms:modified>
</cp:coreProperties>
</file>